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defaultThemeVersion="166925"/>
  <mc:AlternateContent xmlns:mc="http://schemas.openxmlformats.org/markup-compatibility/2006">
    <mc:Choice Requires="x15">
      <x15ac:absPath xmlns:x15ac="http://schemas.microsoft.com/office/spreadsheetml/2010/11/ac" url="\\Laptop-g055qgbt\大学校共用\大学校内共通\06　依頼試験・設備利用資料\R7申請書\"/>
    </mc:Choice>
  </mc:AlternateContent>
  <xr:revisionPtr revIDLastSave="0" documentId="13_ncr:1_{1A16AA2E-DC75-4183-98C6-A92449D98A94}" xr6:coauthVersionLast="47" xr6:coauthVersionMax="47" xr10:uidLastSave="{00000000-0000-0000-0000-000000000000}"/>
  <bookViews>
    <workbookView xWindow="-120" yWindow="-120" windowWidth="29040" windowHeight="15720" xr2:uid="{AE536850-4488-4E3A-815F-17253F1D1CCA}"/>
  </bookViews>
  <sheets>
    <sheet name="成績書交付申請書" sheetId="1" r:id="rId1"/>
    <sheet name="成績書交付申請書【記入例】" sheetId="2" r:id="rId2"/>
    <sheet name="プルダウン用シート" sheetId="4" state="hidden" r:id="rId3"/>
  </sheets>
  <externalReferences>
    <externalReference r:id="rId4"/>
  </externalReferences>
  <definedNames>
    <definedName name="_xlnm._FilterDatabase" localSheetId="0" hidden="1">成績書交付申請書!$B$10:$BA$13</definedName>
    <definedName name="_xlnm._FilterDatabase" localSheetId="1" hidden="1">成績書交付申請書【記入例】!$B$10:$BA$13</definedName>
    <definedName name="〇強度試験機器">#REF!</definedName>
    <definedName name="EMI試験" localSheetId="0">#REF!</definedName>
    <definedName name="EMI試験" localSheetId="1">#REF!</definedName>
    <definedName name="EMI試験">#REF!</definedName>
    <definedName name="_xlnm.Print_Area" localSheetId="0">成績書交付申請書!$A$1:$BB$94</definedName>
    <definedName name="_xlnm.Print_Area" localSheetId="1">成績書交付申請書【記入例】!$A$1:$BB$94</definedName>
    <definedName name="RFイミュニティ試験" localSheetId="0">#REF!</definedName>
    <definedName name="RFイミュニティ試験" localSheetId="1">#REF!</definedName>
    <definedName name="RFイミュニティ試験">#REF!</definedName>
    <definedName name="すべての機器">#REF!</definedName>
    <definedName name="その他" localSheetId="0">#REF!</definedName>
    <definedName name="その他" localSheetId="1">#REF!</definedName>
    <definedName name="その他">#REF!</definedName>
    <definedName name="デジタルマルチメータによるもの" localSheetId="0">#REF!</definedName>
    <definedName name="デジタルマルチメータによるもの" localSheetId="1">#REF!</definedName>
    <definedName name="デジタルマルチメータによるもの">#REF!</definedName>
    <definedName name="ノイズ耐性試験" localSheetId="0">#REF!</definedName>
    <definedName name="ノイズ耐性試験" localSheetId="1">#REF!</definedName>
    <definedName name="ノイズ耐性試験">#REF!</definedName>
    <definedName name="プリンタ3Dインクジェット式" localSheetId="0">#REF!</definedName>
    <definedName name="プリンタ3Dインクジェット式" localSheetId="1">#REF!</definedName>
    <definedName name="プリンタ3Dインクジェット式">#REF!</definedName>
    <definedName name="プリンタ3D熱溶解積層法" localSheetId="0">#REF!</definedName>
    <definedName name="プリンタ3D熱溶解積層法" localSheetId="1">#REF!</definedName>
    <definedName name="プリンタ3D熱溶解積層法">#REF!</definedName>
    <definedName name="モデリングマシン" localSheetId="0">#REF!</definedName>
    <definedName name="モデリングマシン" localSheetId="1">#REF!</definedName>
    <definedName name="モデリングマシン">#REF!</definedName>
    <definedName name="一般分析" localSheetId="0">#REF!</definedName>
    <definedName name="一般分析" localSheetId="1">#REF!</definedName>
    <definedName name="一般分析">#REF!</definedName>
    <definedName name="引っかき硬度･鉛筆法">#REF!</definedName>
    <definedName name="栄養成分分析" localSheetId="0">#REF!</definedName>
    <definedName name="栄養成分分析" localSheetId="1">#REF!</definedName>
    <definedName name="栄養成分分析">#REF!</definedName>
    <definedName name="荷重試験" localSheetId="0">#REF!</definedName>
    <definedName name="荷重試験" localSheetId="1">#REF!</definedName>
    <definedName name="荷重試験">#REF!</definedName>
    <definedName name="解析シミュレーション・CAE">#REF!</definedName>
    <definedName name="官能検査" localSheetId="0">#REF!</definedName>
    <definedName name="官能検査" localSheetId="1">#REF!</definedName>
    <definedName name="官能検査">#REF!</definedName>
    <definedName name="強〇度試験機器">#REF!</definedName>
    <definedName name="強度試験機器">#REF!</definedName>
    <definedName name="金属工作機械">#REF!</definedName>
    <definedName name="金属材料摩耗試験">#REF!</definedName>
    <definedName name="金属試験">#REF!</definedName>
    <definedName name="金属組織試験">#REF!</definedName>
    <definedName name="減免率" localSheetId="2">プルダウン用シート!$A$2:$A$4</definedName>
    <definedName name="減免率">#REF!</definedName>
    <definedName name="抗菌試験" localSheetId="0">#REF!</definedName>
    <definedName name="抗菌試験" localSheetId="1">#REF!</definedName>
    <definedName name="抗菌試験">#REF!</definedName>
    <definedName name="硬度試験">#REF!</definedName>
    <definedName name="硬度試験機器">#REF!</definedName>
    <definedName name="酵素試験" localSheetId="0">#REF!</definedName>
    <definedName name="酵素試験" localSheetId="1">#REF!</definedName>
    <definedName name="酵素試験">#REF!</definedName>
    <definedName name="細菌検査" localSheetId="0">#REF!</definedName>
    <definedName name="細菌検査" localSheetId="1">#REF!</definedName>
    <definedName name="細菌検査">#REF!</definedName>
    <definedName name="材料強度試験">#REF!</definedName>
    <definedName name="材料強度試験等">#REF!</definedName>
    <definedName name="材料試験等">#REF!</definedName>
    <definedName name="撮像検証システムによるもの" localSheetId="0">#REF!</definedName>
    <definedName name="撮像検証システムによるもの" localSheetId="1">#REF!</definedName>
    <definedName name="撮像検証システムによるもの">#REF!</definedName>
    <definedName name="三次元デジタイザによるもの" localSheetId="0">#REF!</definedName>
    <definedName name="三次元デジタイザによるもの" localSheetId="1">#REF!</definedName>
    <definedName name="三次元デジタイザによるもの">#REF!</definedName>
    <definedName name="三次元形状データ作成・CAD">#REF!</definedName>
    <definedName name="残留応力測定">#REF!</definedName>
    <definedName name="四半期1始">プルダウン用シート!$A$9</definedName>
    <definedName name="四半期1終">プルダウン用シート!$A$10</definedName>
    <definedName name="四半期2始">プルダウン用シート!$A$11</definedName>
    <definedName name="四半期2終">プルダウン用シート!$A$12</definedName>
    <definedName name="四半期3始">プルダウン用シート!$A$13</definedName>
    <definedName name="四半期3終">プルダウン用シート!$A$14</definedName>
    <definedName name="四半期4始">プルダウン用シート!$A$15</definedName>
    <definedName name="四半期4終">プルダウン用シート!$A$16</definedName>
    <definedName name="試験区分">#REF!</definedName>
    <definedName name="試験目的">#REF!</definedName>
    <definedName name="自動化技術支援">#REF!</definedName>
    <definedName name="自動化技術支援機器">#REF!</definedName>
    <definedName name="焼結試験">#REF!</definedName>
    <definedName name="職員派遣">#REF!</definedName>
    <definedName name="食品の分析・試験等">#REF!</definedName>
    <definedName name="食品加工機器">#REF!</definedName>
    <definedName name="食品加工試験機">#REF!</definedName>
    <definedName name="食品等分析・観察機器">#REF!</definedName>
    <definedName name="性能試験・長期性能試験">#REF!</definedName>
    <definedName name="成績書" localSheetId="0">#REF!</definedName>
    <definedName name="成績書" localSheetId="1">#REF!</definedName>
    <definedName name="成績書">#REF!</definedName>
    <definedName name="成績書交付">#REF!</definedName>
    <definedName name="精度試験">#REF!</definedName>
    <definedName name="精密測定・三次元測定機">#REF!</definedName>
    <definedName name="設計支援">#REF!</definedName>
    <definedName name="設計支援機器">#REF!</definedName>
    <definedName name="設備区分">#REF!</definedName>
    <definedName name="絶縁耐圧試験" localSheetId="0">#REF!</definedName>
    <definedName name="絶縁耐圧試験" localSheetId="1">#REF!</definedName>
    <definedName name="絶縁耐圧試験">#REF!</definedName>
    <definedName name="洗浄関連機器">#REF!</definedName>
    <definedName name="前処理・金属">#REF!</definedName>
    <definedName name="前処理・食品" localSheetId="0">#REF!</definedName>
    <definedName name="前処理・食品" localSheetId="1">#REF!</definedName>
    <definedName name="前処理・食品">#REF!</definedName>
    <definedName name="前処理・分析">#REF!</definedName>
    <definedName name="塑性加工解析・CAE">#REF!</definedName>
    <definedName name="測定試験" localSheetId="0">#REF!</definedName>
    <definedName name="測定試験" localSheetId="1">#REF!</definedName>
    <definedName name="測定試験">#REF!</definedName>
    <definedName name="耐環境試験" localSheetId="0">#REF!</definedName>
    <definedName name="耐環境試験" localSheetId="1">#REF!</definedName>
    <definedName name="耐環境試験">#REF!</definedName>
    <definedName name="耐候試験・ウェザーメーター">#REF!</definedName>
    <definedName name="耐候試験機器">#REF!</definedName>
    <definedName name="耐光試験・フェードメーター">#REF!</definedName>
    <definedName name="耐食試験">#REF!</definedName>
    <definedName name="担当者" localSheetId="2">プルダウン用シート!$C$2:$C$12</definedName>
    <definedName name="担当者">#REF!</definedName>
    <definedName name="低歪速度試験">#REF!</definedName>
    <definedName name="定性分析">#REF!</definedName>
    <definedName name="定量分析">#REF!</definedName>
    <definedName name="抵抗計によるもの" localSheetId="0">#REF!</definedName>
    <definedName name="抵抗計によるもの" localSheetId="1">#REF!</definedName>
    <definedName name="抵抗計によるもの">#REF!</definedName>
    <definedName name="電気化学測定" localSheetId="0">#REF!</definedName>
    <definedName name="電気化学測定" localSheetId="1">#REF!</definedName>
    <definedName name="電気化学測定">#REF!</definedName>
    <definedName name="電気試験">#REF!</definedName>
    <definedName name="電気試験機器">#REF!</definedName>
    <definedName name="電磁ノイズ源探査" localSheetId="0">#REF!</definedName>
    <definedName name="電磁ノイズ源探査" localSheetId="1">#REF!</definedName>
    <definedName name="電磁ノイズ源探査">#REF!</definedName>
    <definedName name="電磁界解析" localSheetId="0">#REF!</definedName>
    <definedName name="電磁界解析" localSheetId="1">#REF!</definedName>
    <definedName name="電磁界解析">#REF!</definedName>
    <definedName name="塗膜摩耗試験" localSheetId="0">#REF!</definedName>
    <definedName name="塗膜摩耗試験" localSheetId="1">#REF!</definedName>
    <definedName name="塗膜摩耗試験">#REF!</definedName>
    <definedName name="透過率・反射率・吸光度測定">#REF!</definedName>
    <definedName name="特殊分析" localSheetId="0">#REF!</definedName>
    <definedName name="特殊分析" localSheetId="1">#REF!</definedName>
    <definedName name="特殊分析">#REF!</definedName>
    <definedName name="熱処理試験">#REF!</definedName>
    <definedName name="派遣" localSheetId="0">#REF!</definedName>
    <definedName name="派遣" localSheetId="1">#REF!</definedName>
    <definedName name="派遣">#REF!</definedName>
    <definedName name="疲労試験">#REF!</definedName>
    <definedName name="非破壊試験">#REF!</definedName>
    <definedName name="微生物試験関連機器">#REF!</definedName>
    <definedName name="表面処理試験">#REF!</definedName>
    <definedName name="付着性･クロスカット法">#REF!</definedName>
    <definedName name="物性試験・薄膜作成等機器">#REF!</definedName>
    <definedName name="分析">#REF!</definedName>
    <definedName name="保存試験" localSheetId="0">#REF!</definedName>
    <definedName name="保存試験" localSheetId="1">#REF!</definedName>
    <definedName name="保存試験">#REF!</definedName>
    <definedName name="摩擦・摩耗試験機器">#REF!</definedName>
    <definedName name="膜厚試験">#REF!</definedName>
    <definedName name="模擬スマート工場を利用した動作検証" localSheetId="0">#REF!</definedName>
    <definedName name="模擬スマート工場を利用した動作検証" localSheetId="1">#REF!</definedName>
    <definedName name="模擬スマート工場を利用した動作検証">#REF!</definedName>
    <definedName name="模擬スマート工場用プログラム作成" localSheetId="0">#REF!</definedName>
    <definedName name="模擬スマート工場用プログラム作成" localSheetId="1">#REF!</definedName>
    <definedName name="模擬スマート工場用プログラム作成">#REF!</definedName>
    <definedName name="模型試作・CAM">#REF!</definedName>
    <definedName name="木材含水率測定">#REF!</definedName>
    <definedName name="木材工作機械">#REF!</definedName>
    <definedName name="木材試験">#REF!</definedName>
    <definedName name="木材比重測定">#REF!</definedName>
    <definedName name="立体造形装置" localSheetId="0">#REF!</definedName>
    <definedName name="立体造形装置" localSheetId="1">#REF!</definedName>
    <definedName name="立体造形装置">#REF!</definedName>
    <definedName name="劣化試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 i="1" l="1"/>
  <c r="AE1" i="2"/>
  <c r="BD13" i="2"/>
  <c r="BF13" i="2"/>
  <c r="BG13" i="2"/>
  <c r="W31" i="2"/>
  <c r="BP67" i="2"/>
  <c r="BR67" i="2" s="1"/>
  <c r="BQ67" i="2"/>
  <c r="BT67" i="2"/>
  <c r="AB69" i="2"/>
  <c r="AJ69" i="2" s="1"/>
  <c r="I76" i="2" s="1"/>
  <c r="BP70" i="2"/>
  <c r="BR70" i="2" s="1"/>
  <c r="U71" i="2"/>
  <c r="AK71" i="2"/>
  <c r="BP73" i="2"/>
  <c r="BR73" i="2" s="1"/>
  <c r="S76" i="2"/>
  <c r="I78" i="2"/>
  <c r="S78" i="2"/>
  <c r="BD13" i="1"/>
  <c r="BF13" i="1"/>
  <c r="BG13" i="1"/>
  <c r="J66" i="1"/>
  <c r="T69" i="1"/>
  <c r="AB69" i="1"/>
  <c r="AJ69" i="1"/>
  <c r="I76" i="1" s="1"/>
  <c r="U71" i="1"/>
  <c r="AK71" i="1"/>
  <c r="S76" i="1"/>
  <c r="I78" i="1"/>
  <c r="S78" i="1"/>
  <c r="BQ70" i="2" l="1"/>
  <c r="BV73" i="2"/>
  <c r="BV70" i="2"/>
  <c r="BV67" i="2"/>
  <c r="BT70" i="2"/>
  <c r="BS73" i="2"/>
  <c r="BS70" i="2"/>
  <c r="BS67" i="2"/>
  <c r="BQ73" i="2"/>
  <c r="BT7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H2504-Vostro270</author>
    <author>m_tobita</author>
    <author>yamashita</author>
    <author>Administrator</author>
  </authors>
  <commentList>
    <comment ref="AX13" authorId="0" shapeId="0" xr:uid="{2209469E-A5CF-4B40-9A78-B2E309428EA2}">
      <text>
        <r>
          <rPr>
            <b/>
            <sz val="9"/>
            <color indexed="81"/>
            <rFont val="ＭＳ Ｐゴシック"/>
            <family val="3"/>
            <charset val="128"/>
          </rPr>
          <t>申請書</t>
        </r>
        <r>
          <rPr>
            <b/>
            <sz val="9"/>
            <color indexed="10"/>
            <rFont val="ＭＳ Ｐゴシック"/>
            <family val="3"/>
            <charset val="128"/>
          </rPr>
          <t>提出日</t>
        </r>
        <r>
          <rPr>
            <b/>
            <sz val="9"/>
            <color indexed="81"/>
            <rFont val="ＭＳ Ｐゴシック"/>
            <family val="3"/>
            <charset val="128"/>
          </rPr>
          <t>を記入願います（直接入力 or プルダウン選択）</t>
        </r>
      </text>
    </comment>
    <comment ref="AJ24" authorId="0" shapeId="0" xr:uid="{9AB8A601-5D05-4653-9D4D-AFE5A1D7A818}">
      <text>
        <r>
          <rPr>
            <b/>
            <sz val="9"/>
            <color indexed="81"/>
            <rFont val="ＭＳ Ｐゴシック"/>
            <family val="3"/>
            <charset val="128"/>
          </rPr>
          <t xml:space="preserve">【記入例】
</t>
        </r>
        <r>
          <rPr>
            <b/>
            <sz val="9"/>
            <color indexed="10"/>
            <rFont val="ＭＳ Ｐゴシック"/>
            <family val="3"/>
            <charset val="128"/>
          </rPr>
          <t>代表取締役社長　　茨城　太郎
↑
申請者は必ず代表者の情報としてください。</t>
        </r>
      </text>
    </comment>
    <comment ref="V27" authorId="1" shapeId="0" xr:uid="{2F632806-EBF5-4250-892C-8E3F504671FA}">
      <text>
        <r>
          <rPr>
            <b/>
            <sz val="9"/>
            <color indexed="81"/>
            <rFont val="MS P ゴシック"/>
            <family val="3"/>
            <charset val="128"/>
          </rPr>
          <t>試験・分析・検査申請書を提出した日を記入願います（直接入力orプルダウン選択）</t>
        </r>
        <r>
          <rPr>
            <sz val="9"/>
            <color indexed="81"/>
            <rFont val="MS P ゴシック"/>
            <family val="3"/>
            <charset val="128"/>
          </rPr>
          <t xml:space="preserve">
</t>
        </r>
      </text>
    </comment>
    <comment ref="W31" authorId="0" shapeId="0" xr:uid="{9D8A5E54-4F02-45A8-9E4E-BFB0F86ECED9}">
      <text>
        <r>
          <rPr>
            <b/>
            <sz val="9"/>
            <color indexed="81"/>
            <rFont val="ＭＳ Ｐゴシック"/>
            <family val="3"/>
            <charset val="128"/>
          </rPr>
          <t>検査項目一覧で選択した試験が反映
※成績書を発行する試験と同内容が記載されているかを確認願います。</t>
        </r>
      </text>
    </comment>
    <comment ref="W34" authorId="1" shapeId="0" xr:uid="{5155BCF6-71CD-423F-9A11-6BCFD9C42A61}">
      <text>
        <r>
          <rPr>
            <b/>
            <sz val="9"/>
            <color indexed="81"/>
            <rFont val="MS P ゴシック"/>
            <family val="3"/>
            <charset val="128"/>
          </rPr>
          <t>プルダウンから選択</t>
        </r>
      </text>
    </comment>
    <comment ref="AI34" authorId="1" shapeId="0" xr:uid="{FFC7B67E-844B-4AA6-A682-156D80A0BAC0}">
      <text>
        <r>
          <rPr>
            <b/>
            <sz val="9"/>
            <color indexed="81"/>
            <rFont val="MS P ゴシック"/>
            <family val="3"/>
            <charset val="128"/>
          </rPr>
          <t>試験・分析・検査申請書に記載した内容を転記</t>
        </r>
      </text>
    </comment>
    <comment ref="W37" authorId="0" shapeId="0" xr:uid="{C877A4B1-B951-4A1B-ABAB-C9714A852838}">
      <text>
        <r>
          <rPr>
            <b/>
            <sz val="9"/>
            <color indexed="81"/>
            <rFont val="ＭＳ Ｐゴシック"/>
            <family val="3"/>
            <charset val="128"/>
          </rPr>
          <t>試験・分析・検査申請書に記載した内容を転記</t>
        </r>
      </text>
    </comment>
    <comment ref="W40" authorId="0" shapeId="0" xr:uid="{35B1185B-48AB-47DB-ACFF-ED8E5D7413E9}">
      <text>
        <r>
          <rPr>
            <b/>
            <sz val="9"/>
            <color indexed="81"/>
            <rFont val="ＭＳ Ｐゴシック"/>
            <family val="3"/>
            <charset val="128"/>
          </rPr>
          <t>試験・分析・検査申請書に記載した内容を転記</t>
        </r>
      </text>
    </comment>
    <comment ref="W49" authorId="0" shapeId="0" xr:uid="{BE65DBA1-E871-40BB-BB06-B4E5DF522F6C}">
      <text>
        <r>
          <rPr>
            <b/>
            <sz val="9"/>
            <color indexed="81"/>
            <rFont val="ＭＳ Ｐゴシック"/>
            <family val="3"/>
            <charset val="128"/>
          </rPr>
          <t>可能な範囲で具体的に記載</t>
        </r>
      </text>
    </comment>
    <comment ref="S55" authorId="2" shapeId="0" xr:uid="{A7CA62F7-C998-4D70-B9C9-D1494F577B6E}">
      <text>
        <r>
          <rPr>
            <b/>
            <sz val="9"/>
            <color indexed="10"/>
            <rFont val="MS P ゴシック"/>
            <family val="3"/>
            <charset val="128"/>
          </rPr>
          <t>申請者（代表者）＝ 担当者 の場合は代表者の情報を記入
申請者（代表者）≠ 担当者 の場合は担当者の情報を記入</t>
        </r>
      </text>
    </comment>
    <comment ref="D66" authorId="3" shapeId="0" xr:uid="{9214A8F9-06B6-424B-9EEC-0412A00EB1F5}">
      <text>
        <r>
          <rPr>
            <b/>
            <sz val="9"/>
            <color indexed="81"/>
            <rFont val="MS P ゴシック"/>
            <family val="3"/>
            <charset val="128"/>
          </rPr>
          <t xml:space="preserve">減免申請を行う場合は
</t>
        </r>
        <r>
          <rPr>
            <b/>
            <sz val="9"/>
            <color indexed="10"/>
            <rFont val="MS P ゴシック"/>
            <family val="3"/>
            <charset val="128"/>
          </rPr>
          <t>センター職員が</t>
        </r>
        <r>
          <rPr>
            <b/>
            <sz val="9"/>
            <color indexed="81"/>
            <rFont val="MS P ゴシック"/>
            <family val="3"/>
            <charset val="128"/>
          </rPr>
          <t>該当する
項目を選択してください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H2504-Vostro270</author>
    <author>m_tobita</author>
    <author>yamashita</author>
    <author>Administrator</author>
  </authors>
  <commentList>
    <comment ref="AX13" authorId="0" shapeId="0" xr:uid="{A589E1BE-F43D-4653-B6BB-C4176E5CFCD6}">
      <text>
        <r>
          <rPr>
            <b/>
            <sz val="9"/>
            <color indexed="81"/>
            <rFont val="ＭＳ Ｐゴシック"/>
            <family val="3"/>
            <charset val="128"/>
          </rPr>
          <t>申請書</t>
        </r>
        <r>
          <rPr>
            <b/>
            <sz val="9"/>
            <color indexed="10"/>
            <rFont val="ＭＳ Ｐゴシック"/>
            <family val="3"/>
            <charset val="128"/>
          </rPr>
          <t>提出日</t>
        </r>
        <r>
          <rPr>
            <b/>
            <sz val="9"/>
            <color indexed="81"/>
            <rFont val="ＭＳ Ｐゴシック"/>
            <family val="3"/>
            <charset val="128"/>
          </rPr>
          <t>を記入願います（直接入力 or プルダウン選択）</t>
        </r>
      </text>
    </comment>
    <comment ref="AJ24" authorId="0" shapeId="0" xr:uid="{61130E23-B402-41C0-854E-C2F47E360910}">
      <text>
        <r>
          <rPr>
            <b/>
            <sz val="9"/>
            <color indexed="81"/>
            <rFont val="ＭＳ Ｐゴシック"/>
            <family val="3"/>
            <charset val="128"/>
          </rPr>
          <t xml:space="preserve">【記入例】
</t>
        </r>
        <r>
          <rPr>
            <b/>
            <sz val="9"/>
            <color indexed="10"/>
            <rFont val="ＭＳ Ｐゴシック"/>
            <family val="3"/>
            <charset val="128"/>
          </rPr>
          <t>代表取締役社長　　茨城　太郎
↑
申請者は必ず代表者の情報としてください。</t>
        </r>
      </text>
    </comment>
    <comment ref="V27" authorId="1" shapeId="0" xr:uid="{B45FFB89-4993-4711-9658-531CA7217AD1}">
      <text>
        <r>
          <rPr>
            <b/>
            <sz val="9"/>
            <color indexed="81"/>
            <rFont val="MS P ゴシック"/>
            <family val="3"/>
            <charset val="128"/>
          </rPr>
          <t>試験・分析・検査申請書を提出した日を記入願います（直接入力orプルダウン選択）</t>
        </r>
        <r>
          <rPr>
            <sz val="9"/>
            <color indexed="81"/>
            <rFont val="MS P ゴシック"/>
            <family val="3"/>
            <charset val="128"/>
          </rPr>
          <t xml:space="preserve">
</t>
        </r>
      </text>
    </comment>
    <comment ref="W31" authorId="0" shapeId="0" xr:uid="{A55BE6E2-9077-4462-AE72-10267232E1E2}">
      <text>
        <r>
          <rPr>
            <b/>
            <sz val="9"/>
            <color indexed="81"/>
            <rFont val="ＭＳ Ｐゴシック"/>
            <family val="3"/>
            <charset val="128"/>
          </rPr>
          <t>検査項目一覧で選択した試験が反映
※成績書を発行する試験と同内容が記載されているかを確認願います。</t>
        </r>
      </text>
    </comment>
    <comment ref="W34" authorId="1" shapeId="0" xr:uid="{BCB3A42A-52B5-49FD-9012-504E1F2CA908}">
      <text>
        <r>
          <rPr>
            <b/>
            <sz val="9"/>
            <color indexed="81"/>
            <rFont val="MS P ゴシック"/>
            <family val="3"/>
            <charset val="128"/>
          </rPr>
          <t>プルダウンから選択</t>
        </r>
      </text>
    </comment>
    <comment ref="AI34" authorId="1" shapeId="0" xr:uid="{6CEA38BC-2914-4127-A8F7-AB9EB39AD810}">
      <text>
        <r>
          <rPr>
            <b/>
            <sz val="9"/>
            <color indexed="81"/>
            <rFont val="MS P ゴシック"/>
            <family val="3"/>
            <charset val="128"/>
          </rPr>
          <t>試験・分析・検査申請書に記載した内容を転記</t>
        </r>
      </text>
    </comment>
    <comment ref="W37" authorId="0" shapeId="0" xr:uid="{AEA8E2D7-4733-4DBD-865E-28CCBD5C8596}">
      <text>
        <r>
          <rPr>
            <b/>
            <sz val="9"/>
            <color indexed="81"/>
            <rFont val="ＭＳ Ｐゴシック"/>
            <family val="3"/>
            <charset val="128"/>
          </rPr>
          <t>〇個、〇個所、〇式、〇通りなど</t>
        </r>
      </text>
    </comment>
    <comment ref="W40" authorId="0" shapeId="0" xr:uid="{7E853F32-6734-4407-917C-29486059042F}">
      <text>
        <r>
          <rPr>
            <b/>
            <sz val="9"/>
            <color indexed="81"/>
            <rFont val="ＭＳ Ｐゴシック"/>
            <family val="3"/>
            <charset val="128"/>
          </rPr>
          <t>〇県　〇製作所など</t>
        </r>
        <r>
          <rPr>
            <b/>
            <sz val="9"/>
            <color indexed="10"/>
            <rFont val="ＭＳ Ｐゴシック"/>
            <family val="3"/>
            <charset val="128"/>
          </rPr>
          <t>（都道府県名を記入願います）
※外国産の場合は国名を記入願います。</t>
        </r>
      </text>
    </comment>
    <comment ref="W49" authorId="0" shapeId="0" xr:uid="{1AA8B989-0657-4D1B-B3AC-4BE00C4F048D}">
      <text>
        <r>
          <rPr>
            <b/>
            <sz val="9"/>
            <color indexed="81"/>
            <rFont val="ＭＳ Ｐゴシック"/>
            <family val="3"/>
            <charset val="128"/>
          </rPr>
          <t>可能な範囲で具体的に記載</t>
        </r>
      </text>
    </comment>
    <comment ref="S55" authorId="2" shapeId="0" xr:uid="{2E65E432-2F8F-40B7-B6F6-00EF52D7ACCD}">
      <text>
        <r>
          <rPr>
            <b/>
            <sz val="9"/>
            <color indexed="10"/>
            <rFont val="MS P ゴシック"/>
            <family val="3"/>
            <charset val="128"/>
          </rPr>
          <t>申請者（代表者）＝ 担当者 の場合は代表者の情報を記入
申請者（代表者）≠ 担当者 の場合は担当者の情報を記入</t>
        </r>
      </text>
    </comment>
    <comment ref="D66" authorId="3" shapeId="0" xr:uid="{2B5FDFB0-0921-4F58-8C9A-0F62862DD4F8}">
      <text>
        <r>
          <rPr>
            <b/>
            <sz val="9"/>
            <color indexed="81"/>
            <rFont val="MS P ゴシック"/>
            <family val="3"/>
            <charset val="128"/>
          </rPr>
          <t xml:space="preserve">減免申請を行う場合は
</t>
        </r>
        <r>
          <rPr>
            <b/>
            <sz val="9"/>
            <color indexed="10"/>
            <rFont val="MS P ゴシック"/>
            <family val="3"/>
            <charset val="128"/>
          </rPr>
          <t>センター職員が</t>
        </r>
        <r>
          <rPr>
            <b/>
            <sz val="9"/>
            <color indexed="81"/>
            <rFont val="MS P ゴシック"/>
            <family val="3"/>
            <charset val="128"/>
          </rPr>
          <t>該当する
項目を選択してください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H2504-Vostro270</author>
  </authors>
  <commentList>
    <comment ref="F1" authorId="0" shapeId="0" xr:uid="{4A04D9D0-794D-4E0F-AB6E-3C851DE7CA4B}">
      <text>
        <r>
          <rPr>
            <b/>
            <sz val="9"/>
            <color indexed="81"/>
            <rFont val="ＭＳ Ｐゴシック"/>
            <family val="3"/>
            <charset val="128"/>
          </rPr>
          <t xml:space="preserve">ドロップダウンリストのため削除しないでください
</t>
        </r>
      </text>
    </comment>
  </commentList>
</comments>
</file>

<file path=xl/sharedStrings.xml><?xml version="1.0" encoding="utf-8"?>
<sst xmlns="http://schemas.openxmlformats.org/spreadsheetml/2006/main" count="226" uniqueCount="114">
  <si>
    <t>確認番号</t>
    <rPh sb="0" eb="4">
      <t>カクニンバンゴウ</t>
    </rPh>
    <phoneticPr fontId="2"/>
  </si>
  <si>
    <t>調定番号</t>
    <rPh sb="0" eb="4">
      <t>チョウテイバンゴウ</t>
    </rPh>
    <phoneticPr fontId="2"/>
  </si>
  <si>
    <t>納入通知書</t>
    <rPh sb="0" eb="5">
      <t>ノウニュウツウチショ</t>
    </rPh>
    <phoneticPr fontId="2"/>
  </si>
  <si>
    <t>納入通知書発行日</t>
    <rPh sb="0" eb="5">
      <t>ノウニュウツウチショ</t>
    </rPh>
    <rPh sb="5" eb="8">
      <t>ハッコウビ</t>
    </rPh>
    <phoneticPr fontId="2"/>
  </si>
  <si>
    <t>収納済年月日</t>
    <rPh sb="0" eb="3">
      <t>シュウノウズ</t>
    </rPh>
    <rPh sb="3" eb="6">
      <t>ネンガッピ</t>
    </rPh>
    <phoneticPr fontId="2"/>
  </si>
  <si>
    <t>領収番号※</t>
    <rPh sb="0" eb="2">
      <t>リョウシュウ</t>
    </rPh>
    <rPh sb="2" eb="4">
      <t>バンゴウ</t>
    </rPh>
    <phoneticPr fontId="2"/>
  </si>
  <si>
    <t>領収月日※</t>
    <rPh sb="0" eb="2">
      <t>リョウシュウ</t>
    </rPh>
    <rPh sb="2" eb="4">
      <t>ガッピ</t>
    </rPh>
    <phoneticPr fontId="2"/>
  </si>
  <si>
    <t>納入義務者</t>
    <rPh sb="0" eb="5">
      <t>ノウニュウギムシャ</t>
    </rPh>
    <phoneticPr fontId="2"/>
  </si>
  <si>
    <t>納入金額</t>
    <rPh sb="0" eb="4">
      <t>ノウニュウキンガク</t>
    </rPh>
    <phoneticPr fontId="2"/>
  </si>
  <si>
    <t>グループ員</t>
    <rPh sb="4" eb="5">
      <t>イン</t>
    </rPh>
    <phoneticPr fontId="2"/>
  </si>
  <si>
    <t>庶務</t>
    <rPh sb="0" eb="2">
      <t>ショム</t>
    </rPh>
    <phoneticPr fontId="2"/>
  </si>
  <si>
    <t>グループ長</t>
    <rPh sb="4" eb="5">
      <t>チョウ</t>
    </rPh>
    <phoneticPr fontId="2"/>
  </si>
  <si>
    <t>副校長</t>
    <rPh sb="0" eb="3">
      <t>フクコウチョウ</t>
    </rPh>
    <phoneticPr fontId="2"/>
  </si>
  <si>
    <t>調定決議</t>
    <rPh sb="0" eb="4">
      <t>チョウテイケツギ</t>
    </rPh>
    <phoneticPr fontId="2"/>
  </si>
  <si>
    <t>）</t>
    <phoneticPr fontId="2"/>
  </si>
  <si>
    <t>（</t>
    <phoneticPr fontId="2"/>
  </si>
  <si>
    <t>￥</t>
    <phoneticPr fontId="2"/>
  </si>
  <si>
    <t>手数料※
【税込み】</t>
    <rPh sb="0" eb="3">
      <t>テスウリョウ</t>
    </rPh>
    <rPh sb="6" eb="8">
      <t>ゼイコ</t>
    </rPh>
    <phoneticPr fontId="2"/>
  </si>
  <si>
    <t>１通</t>
    <rPh sb="1" eb="2">
      <t>ツウ</t>
    </rPh>
    <phoneticPr fontId="2"/>
  </si>
  <si>
    <t>成績書交付</t>
    <rPh sb="0" eb="3">
      <t>セイセキショ</t>
    </rPh>
    <rPh sb="3" eb="5">
      <t>コウフ</t>
    </rPh>
    <phoneticPr fontId="2"/>
  </si>
  <si>
    <t>担当</t>
    <rPh sb="0" eb="2">
      <t>タントウ</t>
    </rPh>
    <phoneticPr fontId="2"/>
  </si>
  <si>
    <t>金額</t>
    <rPh sb="0" eb="2">
      <t>キンガク</t>
    </rPh>
    <phoneticPr fontId="2"/>
  </si>
  <si>
    <t>枚数</t>
    <rPh sb="0" eb="2">
      <t>マイスウ</t>
    </rPh>
    <phoneticPr fontId="2"/>
  </si>
  <si>
    <t>単価</t>
    <rPh sb="0" eb="2">
      <t>タンカ</t>
    </rPh>
    <phoneticPr fontId="2"/>
  </si>
  <si>
    <t>単位</t>
    <rPh sb="0" eb="2">
      <t>タンイ</t>
    </rPh>
    <phoneticPr fontId="2"/>
  </si>
  <si>
    <t>内容</t>
    <rPh sb="0" eb="2">
      <t>ナイヨウ</t>
    </rPh>
    <phoneticPr fontId="2"/>
  </si>
  <si>
    <t>以下センター職員記入欄</t>
    <phoneticPr fontId="2"/>
  </si>
  <si>
    <t>単価
100％減免</t>
    <rPh sb="0" eb="2">
      <t>タンカ</t>
    </rPh>
    <rPh sb="7" eb="9">
      <t>ゲンメン</t>
    </rPh>
    <phoneticPr fontId="36"/>
  </si>
  <si>
    <t>コード
50％減免</t>
    <phoneticPr fontId="2"/>
  </si>
  <si>
    <t>単価
50％減免</t>
    <rPh sb="0" eb="2">
      <t>タンカ</t>
    </rPh>
    <rPh sb="6" eb="8">
      <t>ゲンメン</t>
    </rPh>
    <phoneticPr fontId="36"/>
  </si>
  <si>
    <t>コード
減免無し</t>
    <phoneticPr fontId="2"/>
  </si>
  <si>
    <t>単価
減免無し</t>
    <rPh sb="3" eb="6">
      <t>ゲンメンナ</t>
    </rPh>
    <phoneticPr fontId="36"/>
  </si>
  <si>
    <t>設　備　名</t>
    <phoneticPr fontId="36"/>
  </si>
  <si>
    <t>通</t>
    <rPh sb="0" eb="1">
      <t>ツウ</t>
    </rPh>
    <phoneticPr fontId="2"/>
  </si>
  <si>
    <t>　</t>
  </si>
  <si>
    <t>○交付を希望される枚数をご記入下さい</t>
    <rPh sb="1" eb="3">
      <t>コウフ</t>
    </rPh>
    <rPh sb="4" eb="6">
      <t>キボウ</t>
    </rPh>
    <rPh sb="9" eb="11">
      <t>マイスウ</t>
    </rPh>
    <rPh sb="13" eb="15">
      <t>キニュウ</t>
    </rPh>
    <rPh sb="15" eb="16">
      <t>クダ</t>
    </rPh>
    <phoneticPr fontId="2"/>
  </si>
  <si>
    <t>E-MAIL</t>
    <phoneticPr fontId="2"/>
  </si>
  <si>
    <t>（４）</t>
  </si>
  <si>
    <t>ＴＥＬ</t>
    <phoneticPr fontId="2"/>
  </si>
  <si>
    <t>（３）</t>
    <phoneticPr fontId="2"/>
  </si>
  <si>
    <t>役職・氏名</t>
    <rPh sb="0" eb="2">
      <t>ヤクショク</t>
    </rPh>
    <rPh sb="3" eb="5">
      <t>シメイ</t>
    </rPh>
    <phoneticPr fontId="2"/>
  </si>
  <si>
    <t>（２）</t>
    <phoneticPr fontId="2"/>
  </si>
  <si>
    <t>所属部署</t>
    <rPh sb="0" eb="4">
      <t>ショゾクブショ</t>
    </rPh>
    <phoneticPr fontId="2"/>
  </si>
  <si>
    <t>（１）</t>
    <phoneticPr fontId="2"/>
  </si>
  <si>
    <t>担当者連絡先</t>
    <rPh sb="0" eb="2">
      <t>タントウ</t>
    </rPh>
    <rPh sb="2" eb="3">
      <t>シャ</t>
    </rPh>
    <rPh sb="3" eb="6">
      <t>レンラクサキ</t>
    </rPh>
    <phoneticPr fontId="2"/>
  </si>
  <si>
    <t>２　成績書の交付を必要とする理由</t>
    <rPh sb="2" eb="5">
      <t>セイセキショ</t>
    </rPh>
    <rPh sb="6" eb="8">
      <t>コウフ</t>
    </rPh>
    <rPh sb="9" eb="11">
      <t>ヒツヨウ</t>
    </rPh>
    <rPh sb="14" eb="16">
      <t>リユウ</t>
    </rPh>
    <phoneticPr fontId="2"/>
  </si>
  <si>
    <t>（６）その他必要事項</t>
    <rPh sb="5" eb="6">
      <t>タ</t>
    </rPh>
    <rPh sb="6" eb="10">
      <t>ヒツヨウジコウ</t>
    </rPh>
    <phoneticPr fontId="2"/>
  </si>
  <si>
    <t>（５）試験等の方法</t>
    <rPh sb="3" eb="6">
      <t>シケントウ</t>
    </rPh>
    <rPh sb="7" eb="9">
      <t>ホウホウ</t>
    </rPh>
    <phoneticPr fontId="2"/>
  </si>
  <si>
    <t>（４）産地（製造地）名及び製造者名</t>
    <phoneticPr fontId="2"/>
  </si>
  <si>
    <t>（３）材料又は試料の名称及び数量</t>
    <rPh sb="3" eb="5">
      <t>ザイリョウ</t>
    </rPh>
    <rPh sb="5" eb="6">
      <t>マタ</t>
    </rPh>
    <rPh sb="7" eb="9">
      <t>シリョウ</t>
    </rPh>
    <rPh sb="10" eb="12">
      <t>メイショウ</t>
    </rPh>
    <rPh sb="12" eb="13">
      <t>オヨ</t>
    </rPh>
    <rPh sb="14" eb="16">
      <t>スウリョウ</t>
    </rPh>
    <phoneticPr fontId="2"/>
  </si>
  <si>
    <t>（２）試験の目的又は事由</t>
    <rPh sb="3" eb="5">
      <t>シケン</t>
    </rPh>
    <rPh sb="6" eb="8">
      <t>モクテキ</t>
    </rPh>
    <rPh sb="8" eb="9">
      <t>マタ</t>
    </rPh>
    <rPh sb="10" eb="12">
      <t>ジユウ</t>
    </rPh>
    <phoneticPr fontId="2"/>
  </si>
  <si>
    <t>（１）試験等の種類及び内容</t>
    <rPh sb="3" eb="5">
      <t>シケン</t>
    </rPh>
    <rPh sb="5" eb="6">
      <t>トウ</t>
    </rPh>
    <rPh sb="7" eb="9">
      <t>シュルイ</t>
    </rPh>
    <rPh sb="9" eb="10">
      <t>オヨ</t>
    </rPh>
    <rPh sb="11" eb="13">
      <t>ナイヨウ</t>
    </rPh>
    <phoneticPr fontId="2"/>
  </si>
  <si>
    <t>１　試験等の内容</t>
    <rPh sb="2" eb="5">
      <t>シケントウ</t>
    </rPh>
    <rPh sb="6" eb="8">
      <t>ナイヨウ</t>
    </rPh>
    <phoneticPr fontId="2"/>
  </si>
  <si>
    <t>付けで依頼した試験等に係る成績書を交付願いたく申請します。</t>
  </si>
  <si>
    <t>日</t>
    <rPh sb="0" eb="1">
      <t>ニチ</t>
    </rPh>
    <phoneticPr fontId="2"/>
  </si>
  <si>
    <t>月</t>
    <rPh sb="0" eb="1">
      <t>ガツ</t>
    </rPh>
    <phoneticPr fontId="2"/>
  </si>
  <si>
    <t>年</t>
    <rPh sb="0" eb="1">
      <t>ネン</t>
    </rPh>
    <phoneticPr fontId="2"/>
  </si>
  <si>
    <t>令和</t>
    <rPh sb="0" eb="2">
      <t>レイワ</t>
    </rPh>
    <phoneticPr fontId="2"/>
  </si>
  <si>
    <t>私が、</t>
    <rPh sb="0" eb="1">
      <t>ワタシ</t>
    </rPh>
    <phoneticPr fontId="2"/>
  </si>
  <si>
    <t>氏　　名</t>
    <rPh sb="0" eb="1">
      <t>シ</t>
    </rPh>
    <rPh sb="3" eb="4">
      <t>メイ</t>
    </rPh>
    <phoneticPr fontId="2"/>
  </si>
  <si>
    <t>事業所名</t>
    <rPh sb="0" eb="3">
      <t>ジギョウショ</t>
    </rPh>
    <rPh sb="3" eb="4">
      <t>メイ</t>
    </rPh>
    <phoneticPr fontId="2"/>
  </si>
  <si>
    <t>電話番号</t>
    <rPh sb="0" eb="2">
      <t>デンワ</t>
    </rPh>
    <rPh sb="2" eb="4">
      <t>バンゴウ</t>
    </rPh>
    <phoneticPr fontId="2"/>
  </si>
  <si>
    <t>住　　所</t>
    <rPh sb="0" eb="1">
      <t>ジュウ</t>
    </rPh>
    <rPh sb="3" eb="4">
      <t>トコロ</t>
    </rPh>
    <phoneticPr fontId="2"/>
  </si>
  <si>
    <t>（〒）</t>
    <phoneticPr fontId="2"/>
  </si>
  <si>
    <t>殿</t>
  </si>
  <si>
    <t>茨城県産業技術イノベーションセンター
笠間陶芸大学校長</t>
    <rPh sb="0" eb="3">
      <t>イバラキケン</t>
    </rPh>
    <rPh sb="3" eb="5">
      <t>サンギョウ</t>
    </rPh>
    <rPh sb="5" eb="7">
      <t>ギジュツ</t>
    </rPh>
    <rPh sb="19" eb="26">
      <t>カサマトウゲイダイガッコウ</t>
    </rPh>
    <rPh sb="26" eb="27">
      <t>チョウ</t>
    </rPh>
    <phoneticPr fontId="2"/>
  </si>
  <si>
    <r>
      <t>今日の日付</t>
    </r>
    <r>
      <rPr>
        <sz val="11"/>
        <rFont val="ＭＳ Ｐゴシック"/>
        <family val="3"/>
        <charset val="128"/>
      </rPr>
      <t>(参考）</t>
    </r>
    <rPh sb="0" eb="2">
      <t>キョウ</t>
    </rPh>
    <rPh sb="3" eb="5">
      <t>ヒヅケ</t>
    </rPh>
    <rPh sb="6" eb="8">
      <t>サンコウ</t>
    </rPh>
    <phoneticPr fontId="2"/>
  </si>
  <si>
    <t>成績書交付申請書</t>
    <rPh sb="0" eb="3">
      <t>セイセキショ</t>
    </rPh>
    <rPh sb="3" eb="5">
      <t>コウフ</t>
    </rPh>
    <rPh sb="5" eb="8">
      <t>シンセイショ</t>
    </rPh>
    <phoneticPr fontId="2"/>
  </si>
  <si>
    <t>担当者</t>
    <rPh sb="0" eb="3">
      <t>タントウシャ</t>
    </rPh>
    <phoneticPr fontId="2"/>
  </si>
  <si>
    <t>部長</t>
    <rPh sb="0" eb="2">
      <t>ブチョウ</t>
    </rPh>
    <phoneticPr fontId="2"/>
  </si>
  <si>
    <t>副センター長</t>
    <rPh sb="0" eb="1">
      <t>フク</t>
    </rPh>
    <rPh sb="5" eb="6">
      <t>チョウ</t>
    </rPh>
    <phoneticPr fontId="2"/>
  </si>
  <si>
    <t>【実施伺】本件、受諾してよろしいか。</t>
    <rPh sb="1" eb="3">
      <t>ジッシ</t>
    </rPh>
    <rPh sb="3" eb="4">
      <t>ウカガイ</t>
    </rPh>
    <rPh sb="5" eb="7">
      <t>ホンケン</t>
    </rPh>
    <rPh sb="8" eb="10">
      <t>ジュダク</t>
    </rPh>
    <phoneticPr fontId="2"/>
  </si>
  <si>
    <t>　</t>
    <phoneticPr fontId="2"/>
  </si>
  <si>
    <t>決裁日</t>
    <rPh sb="0" eb="3">
      <t>ケッサイビ</t>
    </rPh>
    <phoneticPr fontId="2"/>
  </si>
  <si>
    <t>センター長</t>
    <rPh sb="4" eb="5">
      <t>チョウ</t>
    </rPh>
    <phoneticPr fontId="2"/>
  </si>
  <si>
    <t>管理部長</t>
    <rPh sb="0" eb="4">
      <t>カンリブチョウ</t>
    </rPh>
    <phoneticPr fontId="2"/>
  </si>
  <si>
    <t>係長</t>
    <rPh sb="0" eb="2">
      <t>カカリチョウ</t>
    </rPh>
    <phoneticPr fontId="2"/>
  </si>
  <si>
    <t>主任</t>
    <rPh sb="0" eb="2">
      <t>シュニン</t>
    </rPh>
    <phoneticPr fontId="2"/>
  </si>
  <si>
    <t>××××＠abc.jp</t>
    <phoneticPr fontId="2"/>
  </si>
  <si>
    <t>029-293-7213</t>
    <phoneticPr fontId="2"/>
  </si>
  <si>
    <t>主任　○○　○○</t>
    <rPh sb="0" eb="2">
      <t>シュニン</t>
    </rPh>
    <phoneticPr fontId="2"/>
  </si>
  <si>
    <t>○○部○○課</t>
    <rPh sb="2" eb="3">
      <t>ブ</t>
    </rPh>
    <rPh sb="5" eb="6">
      <t>カ</t>
    </rPh>
    <phoneticPr fontId="2"/>
  </si>
  <si>
    <t>社内評価で必要なため</t>
    <rPh sb="0" eb="2">
      <t>シャナイ</t>
    </rPh>
    <rPh sb="2" eb="4">
      <t>ヒョウカ</t>
    </rPh>
    <rPh sb="5" eb="7">
      <t>ヒツヨウ</t>
    </rPh>
    <phoneticPr fontId="2"/>
  </si>
  <si>
    <t>特になし</t>
    <rPh sb="0" eb="1">
      <t>トク</t>
    </rPh>
    <phoneticPr fontId="2"/>
  </si>
  <si>
    <t>疲労試験機によるもの</t>
    <rPh sb="0" eb="5">
      <t>ヒロウシケンキ</t>
    </rPh>
    <phoneticPr fontId="2"/>
  </si>
  <si>
    <t>茨城県○○市、○○製作所</t>
    <rPh sb="0" eb="3">
      <t>イバラキケン</t>
    </rPh>
    <rPh sb="5" eb="6">
      <t>シ</t>
    </rPh>
    <rPh sb="9" eb="12">
      <t>セイサクジョ</t>
    </rPh>
    <phoneticPr fontId="2"/>
  </si>
  <si>
    <t>○○　　〇個、〇個所、〇式、〇通りなど</t>
    <rPh sb="5" eb="6">
      <t>コ</t>
    </rPh>
    <rPh sb="8" eb="10">
      <t>カショ</t>
    </rPh>
    <rPh sb="12" eb="13">
      <t>シキ</t>
    </rPh>
    <rPh sb="15" eb="16">
      <t>トオ</t>
    </rPh>
    <phoneticPr fontId="2"/>
  </si>
  <si>
    <t>その他</t>
  </si>
  <si>
    <t>茨城県産業技術イノベーションセンター</t>
    <phoneticPr fontId="2"/>
  </si>
  <si>
    <t>029-293-7212</t>
    <phoneticPr fontId="2"/>
  </si>
  <si>
    <t>茨城県東茨城郡茨城町長岡3781-1</t>
    <phoneticPr fontId="2"/>
  </si>
  <si>
    <t>311-3195</t>
    <phoneticPr fontId="2"/>
  </si>
  <si>
    <t>代表取締役　茨城　太郎</t>
    <rPh sb="0" eb="5">
      <t>ダイヒョウトリシマリヤク</t>
    </rPh>
    <rPh sb="6" eb="8">
      <t>イバラキ</t>
    </rPh>
    <rPh sb="9" eb="11">
      <t>タロウ</t>
    </rPh>
    <phoneticPr fontId="2"/>
  </si>
  <si>
    <t>減免率</t>
    <phoneticPr fontId="36"/>
  </si>
  <si>
    <t>担当者</t>
    <rPh sb="0" eb="3">
      <t>タントウシャ</t>
    </rPh>
    <phoneticPr fontId="36"/>
  </si>
  <si>
    <t>グループ</t>
    <phoneticPr fontId="36"/>
  </si>
  <si>
    <t>数字</t>
    <rPh sb="0" eb="2">
      <t>スウジ</t>
    </rPh>
    <phoneticPr fontId="2"/>
  </si>
  <si>
    <t>バージョン情報</t>
    <rPh sb="5" eb="7">
      <t>ジョウホウ</t>
    </rPh>
    <phoneticPr fontId="2"/>
  </si>
  <si>
    <t>尾形</t>
    <rPh sb="0" eb="2">
      <t>オガタ</t>
    </rPh>
    <phoneticPr fontId="36"/>
  </si>
  <si>
    <t>窯業技術</t>
    <rPh sb="0" eb="4">
      <t>ヨウギョウギジュツ</t>
    </rPh>
    <phoneticPr fontId="36"/>
  </si>
  <si>
    <t>児玉</t>
    <rPh sb="0" eb="2">
      <t>コダマ</t>
    </rPh>
    <phoneticPr fontId="36"/>
  </si>
  <si>
    <t>浅野</t>
    <rPh sb="0" eb="2">
      <t>アサノ</t>
    </rPh>
    <phoneticPr fontId="36"/>
  </si>
  <si>
    <t>吉田</t>
    <rPh sb="0" eb="2">
      <t>ヨシダ</t>
    </rPh>
    <phoneticPr fontId="36"/>
  </si>
  <si>
    <t>小林</t>
    <rPh sb="0" eb="2">
      <t>コバヤシ</t>
    </rPh>
    <phoneticPr fontId="36"/>
  </si>
  <si>
    <t>常世田</t>
    <rPh sb="0" eb="3">
      <t>トコヨダ</t>
    </rPh>
    <phoneticPr fontId="36"/>
  </si>
  <si>
    <t>陶芸人材</t>
    <rPh sb="0" eb="2">
      <t>トウゲイ</t>
    </rPh>
    <rPh sb="2" eb="4">
      <t>ジンザイ</t>
    </rPh>
    <phoneticPr fontId="36"/>
  </si>
  <si>
    <t>佐藤</t>
    <rPh sb="0" eb="2">
      <t>サトウ</t>
    </rPh>
    <phoneticPr fontId="36"/>
  </si>
  <si>
    <t>五味</t>
    <rPh sb="0" eb="2">
      <t>ゴミ</t>
    </rPh>
    <phoneticPr fontId="36"/>
  </si>
  <si>
    <t>郡司</t>
    <rPh sb="0" eb="2">
      <t>グンジ</t>
    </rPh>
    <phoneticPr fontId="2"/>
  </si>
  <si>
    <t>根本</t>
    <rPh sb="0" eb="2">
      <t>ネモト</t>
    </rPh>
    <phoneticPr fontId="36"/>
  </si>
  <si>
    <t>新島</t>
    <rPh sb="0" eb="1">
      <t>シン</t>
    </rPh>
    <rPh sb="1" eb="2">
      <t>シマ</t>
    </rPh>
    <phoneticPr fontId="36"/>
  </si>
  <si>
    <t>ver.4（R7.4.1）</t>
    <phoneticPr fontId="2"/>
  </si>
  <si>
    <t>学校長</t>
    <rPh sb="0" eb="3">
      <t>ガッコウチョウ</t>
    </rPh>
    <phoneticPr fontId="2"/>
  </si>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</sst>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quot; 件&quot;"/>
    <numFmt numFmtId="177" formatCode="&quot;申&quot;&quot;請&quot;&quot;件&quot;&quot;数&quot;\ \ &quot;合&quot;&quot;計&quot;\ ##0\ &quot;件&quot;"/>
    <numFmt numFmtId="178" formatCode="#,##0&quot;円&quot;"/>
    <numFmt numFmtId="179" formatCode="0_ "/>
    <numFmt numFmtId="180" formatCode="#,##0_ &quot;円&quot;"/>
    <numFmt numFmtId="181" formatCode="[White]&quot;減免率&quot;0%"/>
    <numFmt numFmtId="182" formatCode="#,##0&quot;日&quot;"/>
    <numFmt numFmtId="183" formatCode="#,##0&quot;月&quot;"/>
    <numFmt numFmtId="184" formatCode="&quot;令&quot;&quot;和&quot;##0&quot;年&quot;"/>
    <numFmt numFmtId="185" formatCode="0_);[Red]\(0\)"/>
    <numFmt numFmtId="186" formatCode="[$-411]e;@"/>
  </numFmts>
  <fonts count="68">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明朝"/>
      <family val="1"/>
      <charset val="128"/>
    </font>
    <font>
      <sz val="12"/>
      <name val="ＭＳ Ｐゴシック"/>
      <family val="3"/>
      <charset val="128"/>
    </font>
    <font>
      <b/>
      <sz val="18"/>
      <color rgb="FFCC00CC"/>
      <name val="ＭＳ Ｐゴシック"/>
      <family val="3"/>
      <charset val="128"/>
    </font>
    <font>
      <sz val="14"/>
      <name val="游ゴシック"/>
      <family val="3"/>
      <charset val="128"/>
      <scheme val="minor"/>
    </font>
    <font>
      <sz val="10"/>
      <name val="游ゴシック"/>
      <family val="3"/>
      <charset val="128"/>
      <scheme val="minor"/>
    </font>
    <font>
      <sz val="16"/>
      <name val="ＭＳ Ｐ明朝"/>
      <family val="1"/>
      <charset val="128"/>
    </font>
    <font>
      <sz val="14"/>
      <name val="ＭＳ Ｐ明朝"/>
      <family val="1"/>
      <charset val="128"/>
    </font>
    <font>
      <sz val="10"/>
      <color theme="1"/>
      <name val="ＭＳ Ｐゴシック"/>
      <family val="3"/>
      <charset val="128"/>
    </font>
    <font>
      <sz val="18"/>
      <name val="ＭＳ Ｐゴシック"/>
      <family val="3"/>
      <charset val="128"/>
    </font>
    <font>
      <b/>
      <sz val="12"/>
      <name val="ＭＳ Ｐゴシック"/>
      <family val="3"/>
      <charset val="128"/>
    </font>
    <font>
      <sz val="20"/>
      <name val="ＭＳ Ｐゴシック"/>
      <family val="3"/>
      <charset val="128"/>
    </font>
    <font>
      <sz val="24"/>
      <name val="ＭＳ Ｐゴシック"/>
      <family val="3"/>
      <charset val="128"/>
    </font>
    <font>
      <sz val="8"/>
      <name val="ＭＳ Ｐゴシック"/>
      <family val="3"/>
      <charset val="128"/>
    </font>
    <font>
      <sz val="20"/>
      <name val="ＭＳ Ｐ明朝"/>
      <family val="1"/>
      <charset val="128"/>
    </font>
    <font>
      <sz val="22"/>
      <name val="ＭＳ Ｐゴシック"/>
      <family val="3"/>
      <charset val="128"/>
    </font>
    <font>
      <b/>
      <sz val="20"/>
      <name val="ＭＳ Ｐ明朝"/>
      <family val="1"/>
      <charset val="128"/>
    </font>
    <font>
      <b/>
      <sz val="16"/>
      <name val="ＭＳ Ｐ明朝"/>
      <family val="1"/>
      <charset val="128"/>
    </font>
    <font>
      <sz val="14"/>
      <color theme="0" tint="-0.499984740745262"/>
      <name val="ＭＳ ゴシック"/>
      <family val="3"/>
      <charset val="128"/>
    </font>
    <font>
      <b/>
      <sz val="14"/>
      <name val="ＭＳ ゴシック"/>
      <family val="3"/>
      <charset val="128"/>
    </font>
    <font>
      <sz val="18"/>
      <name val="ＭＳ Ｐ明朝"/>
      <family val="1"/>
      <charset val="128"/>
    </font>
    <font>
      <b/>
      <sz val="11"/>
      <color rgb="FFFF0000"/>
      <name val="ＭＳ Ｐゴシック"/>
      <family val="3"/>
      <charset val="128"/>
    </font>
    <font>
      <b/>
      <sz val="11"/>
      <name val="ＭＳ Ｐゴシック"/>
      <family val="3"/>
      <charset val="128"/>
    </font>
    <font>
      <sz val="16"/>
      <name val="ＭＳ Ｐゴシック"/>
      <family val="3"/>
      <charset val="128"/>
    </font>
    <font>
      <sz val="10"/>
      <color theme="0" tint="-0.499984740745262"/>
      <name val="ＭＳ Ｐゴシック"/>
      <family val="3"/>
      <charset val="128"/>
    </font>
    <font>
      <sz val="10"/>
      <color theme="0" tint="-0.499984740745262"/>
      <name val="ＭＳ ゴシック"/>
      <family val="3"/>
      <charset val="128"/>
    </font>
    <font>
      <sz val="9"/>
      <color theme="0" tint="-0.499984740745262"/>
      <name val="ＭＳ ゴシック"/>
      <family val="3"/>
      <charset val="128"/>
    </font>
    <font>
      <b/>
      <sz val="16"/>
      <name val="ＭＳ ゴシック"/>
      <family val="3"/>
      <charset val="128"/>
    </font>
    <font>
      <sz val="11"/>
      <color rgb="FFFF0000"/>
      <name val="ＭＳ Ｐゴシック"/>
      <family val="3"/>
      <charset val="128"/>
    </font>
    <font>
      <sz val="18"/>
      <color theme="1"/>
      <name val="ＭＳ Ｐゴシック"/>
      <family val="3"/>
      <charset val="128"/>
    </font>
    <font>
      <sz val="9"/>
      <color theme="1"/>
      <name val="ＭＳ Ｐゴシック"/>
      <family val="3"/>
      <charset val="128"/>
    </font>
    <font>
      <sz val="9"/>
      <color rgb="FFFF0000"/>
      <name val="ＭＳ Ｐゴシック"/>
      <family val="3"/>
      <charset val="128"/>
    </font>
    <font>
      <sz val="6"/>
      <name val="ＭＳ ゴシック"/>
      <family val="3"/>
      <charset val="128"/>
    </font>
    <font>
      <b/>
      <sz val="10"/>
      <name val="ＭＳ Ｐゴシック"/>
      <family val="3"/>
      <charset val="128"/>
    </font>
    <font>
      <sz val="15"/>
      <name val="ＭＳ Ｐゴシック"/>
      <family val="3"/>
      <charset val="128"/>
    </font>
    <font>
      <sz val="9"/>
      <name val="ＭＳ Ｐ明朝"/>
      <family val="1"/>
      <charset val="128"/>
    </font>
    <font>
      <b/>
      <sz val="14"/>
      <name val="ＭＳ Ｐ明朝"/>
      <family val="1"/>
      <charset val="128"/>
    </font>
    <font>
      <sz val="15"/>
      <name val="ＭＳ Ｐ明朝"/>
      <family val="1"/>
      <charset val="128"/>
    </font>
    <font>
      <u/>
      <sz val="11"/>
      <color theme="10"/>
      <name val="ＭＳ Ｐゴシック"/>
      <family val="3"/>
      <charset val="128"/>
    </font>
    <font>
      <sz val="15"/>
      <color rgb="FFFF0000"/>
      <name val="ＭＳ Ｐ明朝"/>
      <family val="1"/>
      <charset val="128"/>
    </font>
    <font>
      <b/>
      <sz val="9"/>
      <color theme="1"/>
      <name val="HGP行書体"/>
      <family val="4"/>
      <charset val="128"/>
    </font>
    <font>
      <sz val="12"/>
      <name val="ＭＳ Ｐ明朝"/>
      <family val="1"/>
      <charset val="128"/>
    </font>
    <font>
      <b/>
      <sz val="18"/>
      <name val="ＭＳ Ｐ明朝"/>
      <family val="1"/>
      <charset val="128"/>
    </font>
    <font>
      <sz val="14"/>
      <name val="ＭＳ Ｐゴシック"/>
      <family val="3"/>
      <charset val="128"/>
    </font>
    <font>
      <b/>
      <sz val="14"/>
      <name val="ＭＳ Ｐゴシック"/>
      <family val="3"/>
      <charset val="128"/>
    </font>
    <font>
      <sz val="14"/>
      <name val="ＭＳ 明朝"/>
      <family val="1"/>
      <charset val="128"/>
    </font>
    <font>
      <b/>
      <sz val="14"/>
      <name val="ＭＳ 明朝"/>
      <family val="1"/>
      <charset val="128"/>
    </font>
    <font>
      <sz val="11"/>
      <name val="ＪＳゴシック"/>
      <family val="3"/>
      <charset val="128"/>
    </font>
    <font>
      <sz val="9"/>
      <name val="游ゴシック"/>
      <family val="3"/>
      <charset val="128"/>
      <scheme val="minor"/>
    </font>
    <font>
      <b/>
      <sz val="9"/>
      <color indexed="81"/>
      <name val="MS P ゴシック"/>
      <family val="3"/>
      <charset val="128"/>
    </font>
    <font>
      <b/>
      <sz val="9"/>
      <color indexed="10"/>
      <name val="MS P ゴシック"/>
      <family val="3"/>
      <charset val="128"/>
    </font>
    <font>
      <b/>
      <sz val="9"/>
      <color indexed="81"/>
      <name val="ＭＳ Ｐゴシック"/>
      <family val="3"/>
      <charset val="128"/>
    </font>
    <font>
      <sz val="9"/>
      <color indexed="81"/>
      <name val="MS P ゴシック"/>
      <family val="3"/>
      <charset val="128"/>
    </font>
    <font>
      <b/>
      <sz val="9"/>
      <color indexed="10"/>
      <name val="ＭＳ Ｐゴシック"/>
      <family val="3"/>
      <charset val="128"/>
    </font>
    <font>
      <b/>
      <sz val="10"/>
      <color rgb="FFFF0000"/>
      <name val="ＭＳ Ｐゴシック"/>
      <family val="3"/>
      <charset val="128"/>
    </font>
    <font>
      <b/>
      <sz val="14"/>
      <color rgb="FFFF0000"/>
      <name val="ＭＳ Ｐ明朝"/>
      <family val="1"/>
      <charset val="128"/>
    </font>
    <font>
      <sz val="9"/>
      <color rgb="FFFF0000"/>
      <name val="ＭＳ Ｐ明朝"/>
      <family val="1"/>
      <charset val="128"/>
    </font>
    <font>
      <b/>
      <sz val="18"/>
      <color rgb="FFFF0000"/>
      <name val="ＭＳ Ｐ明朝"/>
      <family val="1"/>
      <charset val="128"/>
    </font>
    <font>
      <sz val="10"/>
      <name val="ＭＳ ゴシック"/>
      <family val="3"/>
      <charset val="128"/>
    </font>
    <font>
      <b/>
      <sz val="12"/>
      <color rgb="FFFF0000"/>
      <name val="HGP行書体"/>
      <family val="4"/>
      <charset val="128"/>
    </font>
    <font>
      <sz val="11"/>
      <name val="游ゴシック"/>
      <family val="2"/>
      <scheme val="minor"/>
    </font>
    <font>
      <sz val="11"/>
      <color theme="1"/>
      <name val="游ゴシック"/>
      <family val="3"/>
      <charset val="128"/>
      <scheme val="minor"/>
    </font>
    <font>
      <sz val="10"/>
      <color rgb="FFFF0000"/>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theme="1"/>
        <bgColor indexed="64"/>
      </patternFill>
    </fill>
    <fill>
      <patternFill patternType="solid">
        <fgColor indexed="45"/>
        <bgColor indexed="64"/>
      </patternFill>
    </fill>
    <fill>
      <patternFill patternType="solid">
        <fgColor indexed="10"/>
        <bgColor indexed="64"/>
      </patternFill>
    </fill>
  </fills>
  <borders count="5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right style="hair">
        <color indexed="64"/>
      </right>
      <top/>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s>
  <cellStyleXfs count="6">
    <xf numFmtId="0" fontId="0" fillId="0" borderId="0"/>
    <xf numFmtId="38" fontId="1"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alignment vertical="center"/>
    </xf>
    <xf numFmtId="0" fontId="42" fillId="0" borderId="0" applyNumberFormat="0" applyFill="0" applyBorder="0" applyAlignment="0" applyProtection="0"/>
    <xf numFmtId="0" fontId="1" fillId="0" borderId="0">
      <alignment vertical="center"/>
    </xf>
  </cellStyleXfs>
  <cellXfs count="391">
    <xf numFmtId="0" fontId="0" fillId="0" borderId="0" xfId="0"/>
    <xf numFmtId="0" fontId="0" fillId="0" borderId="0" xfId="0" applyProtection="1">
      <protection hidden="1"/>
    </xf>
    <xf numFmtId="0" fontId="3" fillId="0" borderId="0" xfId="0" applyFont="1" applyProtection="1">
      <protection hidden="1"/>
    </xf>
    <xf numFmtId="0" fontId="4" fillId="0" borderId="0" xfId="0" applyFont="1" applyProtection="1">
      <protection hidden="1"/>
    </xf>
    <xf numFmtId="0" fontId="5" fillId="0" borderId="0" xfId="0" applyFont="1" applyProtection="1">
      <protection hidden="1"/>
    </xf>
    <xf numFmtId="0" fontId="6" fillId="0" borderId="0" xfId="0" applyFont="1" applyAlignment="1" applyProtection="1">
      <alignment vertical="center"/>
      <protection hidden="1"/>
    </xf>
    <xf numFmtId="0" fontId="5" fillId="0" borderId="0" xfId="0" applyFont="1" applyAlignment="1" applyProtection="1">
      <alignment vertical="top"/>
      <protection hidden="1"/>
    </xf>
    <xf numFmtId="176" fontId="7" fillId="0" borderId="0" xfId="0" applyNumberFormat="1" applyFont="1" applyAlignment="1" applyProtection="1">
      <alignment horizontal="left" vertical="center"/>
      <protection hidden="1"/>
    </xf>
    <xf numFmtId="0" fontId="4" fillId="0" borderId="1" xfId="0" applyFont="1" applyBorder="1" applyProtection="1">
      <protection locked="0" hidden="1"/>
    </xf>
    <xf numFmtId="0" fontId="0" fillId="0" borderId="2" xfId="0" applyBorder="1" applyProtection="1">
      <protection locked="0" hidden="1"/>
    </xf>
    <xf numFmtId="0" fontId="4" fillId="0" borderId="2" xfId="0" applyFont="1" applyBorder="1" applyProtection="1">
      <protection locked="0" hidden="1"/>
    </xf>
    <xf numFmtId="0" fontId="4" fillId="0" borderId="3" xfId="0" applyFont="1" applyBorder="1" applyProtection="1">
      <protection locked="0" hidden="1"/>
    </xf>
    <xf numFmtId="0" fontId="4" fillId="0" borderId="4" xfId="0" applyFont="1" applyBorder="1" applyProtection="1">
      <protection locked="0" hidden="1"/>
    </xf>
    <xf numFmtId="0" fontId="0" fillId="0" borderId="0" xfId="0" applyProtection="1">
      <protection locked="0" hidden="1"/>
    </xf>
    <xf numFmtId="0" fontId="4" fillId="0" borderId="0" xfId="0" applyFont="1" applyProtection="1">
      <protection locked="0" hidden="1"/>
    </xf>
    <xf numFmtId="0" fontId="4" fillId="0" borderId="5" xfId="0" applyFont="1" applyBorder="1" applyProtection="1">
      <protection locked="0" hidden="1"/>
    </xf>
    <xf numFmtId="0" fontId="4" fillId="0" borderId="6" xfId="0" applyFont="1" applyBorder="1" applyProtection="1">
      <protection locked="0" hidden="1"/>
    </xf>
    <xf numFmtId="0" fontId="0" fillId="0" borderId="7" xfId="0" applyBorder="1" applyProtection="1">
      <protection locked="0" hidden="1"/>
    </xf>
    <xf numFmtId="0" fontId="4" fillId="0" borderId="7" xfId="0" applyFont="1" applyBorder="1" applyProtection="1">
      <protection locked="0" hidden="1"/>
    </xf>
    <xf numFmtId="0" fontId="4" fillId="0" borderId="8" xfId="0" applyFont="1" applyBorder="1" applyProtection="1">
      <protection locked="0" hidden="1"/>
    </xf>
    <xf numFmtId="0" fontId="4" fillId="0" borderId="9" xfId="0" applyFont="1" applyBorder="1" applyProtection="1">
      <protection locked="0" hidden="1"/>
    </xf>
    <xf numFmtId="0" fontId="0" fillId="0" borderId="10" xfId="0" applyBorder="1" applyProtection="1">
      <protection locked="0" hidden="1"/>
    </xf>
    <xf numFmtId="0" fontId="4" fillId="0" borderId="10" xfId="0" applyFont="1" applyBorder="1" applyProtection="1">
      <protection locked="0" hidden="1"/>
    </xf>
    <xf numFmtId="0" fontId="4" fillId="0" borderId="11" xfId="0" applyFont="1" applyBorder="1" applyProtection="1">
      <protection locked="0" hidden="1"/>
    </xf>
    <xf numFmtId="0" fontId="6" fillId="0" borderId="0" xfId="0" applyFont="1" applyAlignment="1" applyProtection="1">
      <alignment horizontal="center" vertical="center" wrapText="1"/>
      <protection hidden="1"/>
    </xf>
    <xf numFmtId="0" fontId="0" fillId="0" borderId="4" xfId="0" applyBorder="1" applyProtection="1">
      <protection hidden="1"/>
    </xf>
    <xf numFmtId="0" fontId="5" fillId="0" borderId="0" xfId="0" applyFont="1" applyAlignment="1" applyProtection="1">
      <alignment horizontal="right"/>
      <protection hidden="1"/>
    </xf>
    <xf numFmtId="0" fontId="10" fillId="0" borderId="0" xfId="0" applyFont="1" applyAlignment="1" applyProtection="1">
      <alignment horizontal="center" vertical="distributed" wrapText="1"/>
      <protection hidden="1"/>
    </xf>
    <xf numFmtId="0" fontId="0" fillId="0" borderId="5" xfId="0" applyBorder="1" applyProtection="1">
      <protection hidden="1"/>
    </xf>
    <xf numFmtId="0" fontId="11" fillId="0" borderId="0" xfId="0" applyFont="1" applyProtection="1">
      <protection hidden="1"/>
    </xf>
    <xf numFmtId="0" fontId="4" fillId="0" borderId="13" xfId="0" applyFont="1" applyBorder="1" applyProtection="1">
      <protection locked="0" hidden="1"/>
    </xf>
    <xf numFmtId="0" fontId="0" fillId="0" borderId="13" xfId="0" applyBorder="1" applyProtection="1">
      <protection locked="0" hidden="1"/>
    </xf>
    <xf numFmtId="0" fontId="0" fillId="0" borderId="8" xfId="0" applyBorder="1" applyProtection="1">
      <protection locked="0" hidden="1"/>
    </xf>
    <xf numFmtId="0" fontId="0" fillId="0" borderId="0" xfId="0" applyAlignment="1" applyProtection="1">
      <alignment horizontal="center"/>
      <protection hidden="1"/>
    </xf>
    <xf numFmtId="0" fontId="4" fillId="0" borderId="14" xfId="0" applyFont="1" applyBorder="1" applyProtection="1">
      <protection locked="0" hidden="1"/>
    </xf>
    <xf numFmtId="0" fontId="0" fillId="0" borderId="14" xfId="0" applyBorder="1" applyProtection="1">
      <protection locked="0" hidden="1"/>
    </xf>
    <xf numFmtId="0" fontId="0" fillId="0" borderId="5" xfId="0" applyBorder="1" applyProtection="1">
      <protection locked="0" hidden="1"/>
    </xf>
    <xf numFmtId="177" fontId="12" fillId="0" borderId="0" xfId="0" applyNumberFormat="1" applyFont="1" applyProtection="1">
      <protection hidden="1"/>
    </xf>
    <xf numFmtId="0" fontId="4" fillId="0" borderId="15" xfId="0" applyFont="1" applyBorder="1" applyProtection="1">
      <protection locked="0" hidden="1"/>
    </xf>
    <xf numFmtId="0" fontId="0" fillId="0" borderId="15" xfId="0" applyBorder="1" applyProtection="1">
      <protection locked="0" hidden="1"/>
    </xf>
    <xf numFmtId="0" fontId="0" fillId="0" borderId="0" xfId="0" applyAlignment="1" applyProtection="1">
      <alignment horizontal="center" vertical="center"/>
      <protection hidden="1"/>
    </xf>
    <xf numFmtId="0" fontId="13" fillId="0" borderId="0" xfId="0" applyFont="1" applyAlignment="1" applyProtection="1">
      <alignment horizontal="center" vertical="center" shrinkToFit="1"/>
      <protection hidden="1"/>
    </xf>
    <xf numFmtId="178" fontId="14" fillId="0" borderId="0" xfId="1" applyNumberFormat="1" applyFont="1" applyFill="1" applyBorder="1" applyAlignment="1" applyProtection="1">
      <alignment horizontal="center" vertical="center" shrinkToFit="1"/>
      <protection hidden="1"/>
    </xf>
    <xf numFmtId="0" fontId="14" fillId="0" borderId="0" xfId="0" applyFont="1" applyAlignment="1" applyProtection="1">
      <alignment horizontal="center" vertical="center" shrinkToFit="1"/>
      <protection hidden="1"/>
    </xf>
    <xf numFmtId="0" fontId="15" fillId="0" borderId="0" xfId="0" applyFont="1" applyAlignment="1" applyProtection="1">
      <alignment horizontal="center" vertical="center" shrinkToFit="1"/>
      <protection hidden="1"/>
    </xf>
    <xf numFmtId="179" fontId="16" fillId="0" borderId="0" xfId="0" applyNumberFormat="1" applyFont="1" applyAlignment="1" applyProtection="1">
      <alignment horizontal="center" vertical="center" shrinkToFit="1"/>
      <protection hidden="1"/>
    </xf>
    <xf numFmtId="0" fontId="5" fillId="0" borderId="3" xfId="0" applyFont="1" applyBorder="1" applyAlignment="1" applyProtection="1">
      <alignment vertical="center" wrapText="1"/>
      <protection hidden="1"/>
    </xf>
    <xf numFmtId="0" fontId="5" fillId="0" borderId="5" xfId="0" applyFont="1" applyBorder="1" applyAlignment="1" applyProtection="1">
      <alignment vertical="center" wrapText="1"/>
      <protection hidden="1"/>
    </xf>
    <xf numFmtId="179" fontId="19" fillId="0" borderId="0" xfId="0" applyNumberFormat="1" applyFont="1" applyAlignment="1" applyProtection="1">
      <alignment horizontal="center" vertical="center" shrinkToFit="1"/>
      <protection hidden="1"/>
    </xf>
    <xf numFmtId="179" fontId="22" fillId="2" borderId="0" xfId="0" applyNumberFormat="1" applyFont="1" applyFill="1" applyAlignment="1" applyProtection="1">
      <alignment horizontal="center" vertical="center" shrinkToFit="1"/>
      <protection hidden="1"/>
    </xf>
    <xf numFmtId="180" fontId="22" fillId="2" borderId="0" xfId="0" applyNumberFormat="1" applyFont="1" applyFill="1" applyAlignment="1" applyProtection="1">
      <alignment horizontal="center" vertical="center" shrinkToFit="1"/>
      <protection hidden="1"/>
    </xf>
    <xf numFmtId="0" fontId="23" fillId="0" borderId="0" xfId="0" applyFont="1" applyAlignment="1" applyProtection="1">
      <alignment horizontal="center" vertical="center" shrinkToFit="1"/>
      <protection hidden="1"/>
    </xf>
    <xf numFmtId="0" fontId="0" fillId="0" borderId="9" xfId="0" applyBorder="1" applyProtection="1">
      <protection hidden="1"/>
    </xf>
    <xf numFmtId="0" fontId="25" fillId="0" borderId="0" xfId="0" applyFont="1" applyAlignment="1" applyProtection="1">
      <alignment horizontal="center" vertical="center" shrinkToFit="1"/>
      <protection hidden="1"/>
    </xf>
    <xf numFmtId="0" fontId="0" fillId="0" borderId="0" xfId="0" applyAlignment="1" applyProtection="1">
      <alignment vertical="center"/>
      <protection hidden="1"/>
    </xf>
    <xf numFmtId="0" fontId="13" fillId="0" borderId="0" xfId="0" applyFont="1" applyAlignment="1" applyProtection="1">
      <alignment vertical="center" shrinkToFit="1"/>
      <protection hidden="1"/>
    </xf>
    <xf numFmtId="179" fontId="16" fillId="0" borderId="0" xfId="0" applyNumberFormat="1" applyFont="1" applyAlignment="1" applyProtection="1">
      <alignment vertical="center" shrinkToFit="1"/>
      <protection hidden="1"/>
    </xf>
    <xf numFmtId="178" fontId="15" fillId="0" borderId="0" xfId="1" applyNumberFormat="1" applyFont="1" applyFill="1" applyBorder="1" applyAlignment="1" applyProtection="1">
      <alignment vertical="center" shrinkToFit="1"/>
      <protection hidden="1"/>
    </xf>
    <xf numFmtId="179" fontId="19" fillId="0" borderId="0" xfId="0" applyNumberFormat="1" applyFont="1" applyAlignment="1" applyProtection="1">
      <alignment vertical="center" shrinkToFit="1"/>
      <protection hidden="1"/>
    </xf>
    <xf numFmtId="0" fontId="15" fillId="0" borderId="0" xfId="0" applyFont="1" applyAlignment="1" applyProtection="1">
      <alignment vertical="center" shrinkToFit="1"/>
      <protection hidden="1"/>
    </xf>
    <xf numFmtId="0" fontId="26" fillId="0" borderId="0" xfId="0" applyFont="1" applyAlignment="1" applyProtection="1">
      <alignment horizontal="center" vertical="center" shrinkToFit="1"/>
      <protection hidden="1"/>
    </xf>
    <xf numFmtId="0" fontId="26" fillId="0" borderId="0" xfId="0" applyFont="1" applyProtection="1">
      <protection hidden="1"/>
    </xf>
    <xf numFmtId="0" fontId="26" fillId="0" borderId="0" xfId="0" applyFont="1" applyAlignment="1" applyProtection="1">
      <alignment horizontal="left" vertical="center"/>
      <protection hidden="1"/>
    </xf>
    <xf numFmtId="0" fontId="0" fillId="0" borderId="0" xfId="0" applyAlignment="1" applyProtection="1">
      <alignment vertical="center" shrinkToFit="1"/>
      <protection hidden="1"/>
    </xf>
    <xf numFmtId="0" fontId="32" fillId="0" borderId="0" xfId="0" applyFont="1" applyAlignment="1" applyProtection="1">
      <alignment vertical="center" wrapText="1"/>
      <protection hidden="1"/>
    </xf>
    <xf numFmtId="0" fontId="32" fillId="0" borderId="0" xfId="0" applyFont="1" applyAlignment="1" applyProtection="1">
      <alignment horizontal="center" vertical="center" wrapText="1"/>
      <protection hidden="1"/>
    </xf>
    <xf numFmtId="0" fontId="33" fillId="0" borderId="2" xfId="0" applyFont="1" applyBorder="1" applyAlignment="1" applyProtection="1">
      <alignment vertical="center" wrapText="1"/>
      <protection hidden="1"/>
    </xf>
    <xf numFmtId="0" fontId="32" fillId="0" borderId="0" xfId="0" applyFont="1" applyProtection="1">
      <protection hidden="1"/>
    </xf>
    <xf numFmtId="0" fontId="32" fillId="0" borderId="10" xfId="0" applyFont="1" applyBorder="1" applyAlignment="1" applyProtection="1">
      <alignment vertical="center" wrapText="1"/>
      <protection hidden="1"/>
    </xf>
    <xf numFmtId="0" fontId="32" fillId="0" borderId="10" xfId="0" applyFont="1" applyBorder="1" applyAlignment="1" applyProtection="1">
      <alignment horizontal="center" vertical="center" wrapText="1"/>
      <protection hidden="1"/>
    </xf>
    <xf numFmtId="0" fontId="33" fillId="0" borderId="10" xfId="0" applyFont="1" applyBorder="1" applyAlignment="1" applyProtection="1">
      <alignment vertical="center" wrapText="1"/>
      <protection hidden="1"/>
    </xf>
    <xf numFmtId="0" fontId="33" fillId="0" borderId="0" xfId="0" applyFont="1" applyAlignment="1" applyProtection="1">
      <alignment vertical="center" wrapText="1"/>
      <protection hidden="1"/>
    </xf>
    <xf numFmtId="0" fontId="32" fillId="0" borderId="10" xfId="0" applyFont="1" applyBorder="1" applyProtection="1">
      <protection hidden="1"/>
    </xf>
    <xf numFmtId="0" fontId="4" fillId="0" borderId="0" xfId="0" applyFont="1" applyAlignment="1" applyProtection="1">
      <alignment vertical="center"/>
      <protection hidden="1"/>
    </xf>
    <xf numFmtId="0" fontId="37" fillId="0" borderId="2" xfId="0" applyFont="1" applyBorder="1" applyAlignment="1" applyProtection="1">
      <alignment vertical="center"/>
      <protection hidden="1"/>
    </xf>
    <xf numFmtId="0" fontId="33" fillId="0" borderId="0" xfId="0" applyFont="1" applyAlignment="1" applyProtection="1">
      <alignment vertical="center" shrinkToFit="1"/>
      <protection hidden="1"/>
    </xf>
    <xf numFmtId="181" fontId="35" fillId="0" borderId="0" xfId="0" applyNumberFormat="1" applyFont="1" applyAlignment="1" applyProtection="1">
      <alignment vertical="center" shrinkToFit="1"/>
      <protection hidden="1"/>
    </xf>
    <xf numFmtId="0" fontId="37" fillId="0" borderId="0" xfId="0" applyFont="1" applyAlignment="1" applyProtection="1">
      <alignment vertical="center"/>
      <protection hidden="1"/>
    </xf>
    <xf numFmtId="0" fontId="0" fillId="0" borderId="0" xfId="0" applyAlignment="1" applyProtection="1">
      <alignment horizontal="center" vertical="center" shrinkToFit="1"/>
      <protection hidden="1"/>
    </xf>
    <xf numFmtId="0" fontId="38" fillId="0" borderId="0" xfId="0" applyFont="1" applyProtection="1">
      <protection hidden="1"/>
    </xf>
    <xf numFmtId="0" fontId="38" fillId="0" borderId="35" xfId="0" applyFont="1" applyBorder="1" applyProtection="1">
      <protection hidden="1"/>
    </xf>
    <xf numFmtId="0" fontId="38" fillId="0" borderId="36" xfId="0" applyFont="1" applyBorder="1" applyProtection="1">
      <protection hidden="1"/>
    </xf>
    <xf numFmtId="0" fontId="38" fillId="0" borderId="37" xfId="0" applyFont="1" applyBorder="1" applyProtection="1">
      <protection hidden="1"/>
    </xf>
    <xf numFmtId="0" fontId="38" fillId="0" borderId="38" xfId="0" applyFont="1" applyBorder="1" applyProtection="1">
      <protection hidden="1"/>
    </xf>
    <xf numFmtId="0" fontId="39" fillId="0" borderId="39" xfId="0" applyFont="1" applyBorder="1" applyAlignment="1" applyProtection="1">
      <alignment vertical="center" wrapText="1"/>
      <protection hidden="1"/>
    </xf>
    <xf numFmtId="0" fontId="40" fillId="0" borderId="0" xfId="0" applyFont="1" applyAlignment="1" applyProtection="1">
      <alignment horizontal="left" vertical="center"/>
      <protection hidden="1"/>
    </xf>
    <xf numFmtId="0" fontId="11" fillId="0" borderId="0" xfId="0" applyFont="1" applyAlignment="1" applyProtection="1">
      <alignment vertical="center" shrinkToFit="1"/>
      <protection hidden="1"/>
    </xf>
    <xf numFmtId="0" fontId="41" fillId="0" borderId="40" xfId="0" applyFont="1" applyBorder="1" applyProtection="1">
      <protection hidden="1"/>
    </xf>
    <xf numFmtId="0" fontId="11" fillId="0" borderId="39" xfId="0" applyFont="1" applyBorder="1" applyAlignment="1" applyProtection="1">
      <alignment horizontal="center" vertical="center"/>
      <protection hidden="1"/>
    </xf>
    <xf numFmtId="0" fontId="11" fillId="0" borderId="0" xfId="0" applyFont="1" applyAlignment="1" applyProtection="1">
      <alignment horizontal="left" vertical="center"/>
      <protection hidden="1"/>
    </xf>
    <xf numFmtId="0" fontId="41" fillId="0" borderId="39" xfId="0" applyFont="1" applyBorder="1" applyProtection="1">
      <protection hidden="1"/>
    </xf>
    <xf numFmtId="0" fontId="41" fillId="0" borderId="0" xfId="0" applyFont="1" applyAlignment="1" applyProtection="1">
      <alignment horizontal="left"/>
      <protection hidden="1"/>
    </xf>
    <xf numFmtId="0" fontId="41" fillId="0" borderId="0" xfId="0" applyFont="1" applyAlignment="1" applyProtection="1">
      <alignment shrinkToFit="1"/>
      <protection hidden="1"/>
    </xf>
    <xf numFmtId="0" fontId="42" fillId="0" borderId="0" xfId="4" applyProtection="1">
      <protection hidden="1"/>
    </xf>
    <xf numFmtId="0" fontId="40" fillId="0" borderId="0" xfId="0" applyFont="1" applyAlignment="1" applyProtection="1">
      <alignment vertical="center"/>
      <protection hidden="1"/>
    </xf>
    <xf numFmtId="0" fontId="40" fillId="0" borderId="41" xfId="0" applyFont="1" applyBorder="1" applyAlignment="1" applyProtection="1">
      <alignment vertical="center"/>
      <protection hidden="1"/>
    </xf>
    <xf numFmtId="0" fontId="40" fillId="0" borderId="39" xfId="0" applyFont="1" applyBorder="1" applyAlignment="1" applyProtection="1">
      <alignment vertical="center"/>
      <protection hidden="1"/>
    </xf>
    <xf numFmtId="0" fontId="42" fillId="0" borderId="0" xfId="4" applyAlignment="1" applyProtection="1">
      <alignment vertical="center"/>
      <protection hidden="1"/>
    </xf>
    <xf numFmtId="0" fontId="1" fillId="0" borderId="0" xfId="5" applyProtection="1">
      <alignment vertical="center"/>
      <protection hidden="1"/>
    </xf>
    <xf numFmtId="0" fontId="38" fillId="0" borderId="40" xfId="0" applyFont="1" applyBorder="1" applyProtection="1">
      <protection hidden="1"/>
    </xf>
    <xf numFmtId="0" fontId="41" fillId="0" borderId="0" xfId="0" applyFont="1" applyProtection="1">
      <protection hidden="1"/>
    </xf>
    <xf numFmtId="0" fontId="38" fillId="0" borderId="39" xfId="0" applyFont="1" applyBorder="1" applyProtection="1">
      <protection hidden="1"/>
    </xf>
    <xf numFmtId="0" fontId="41" fillId="0" borderId="0" xfId="0" applyFont="1" applyAlignment="1" applyProtection="1">
      <alignment horizontal="left" vertical="center"/>
      <protection hidden="1"/>
    </xf>
    <xf numFmtId="0" fontId="41" fillId="0" borderId="0" xfId="0" applyFont="1" applyAlignment="1" applyProtection="1">
      <alignment vertical="center" shrinkToFit="1"/>
      <protection hidden="1"/>
    </xf>
    <xf numFmtId="0" fontId="41" fillId="0" borderId="39" xfId="0" applyFont="1" applyBorder="1" applyAlignment="1" applyProtection="1">
      <alignment horizontal="center"/>
      <protection hidden="1"/>
    </xf>
    <xf numFmtId="0" fontId="38" fillId="0" borderId="0" xfId="0" applyFont="1" applyAlignment="1" applyProtection="1">
      <alignment vertical="center"/>
      <protection hidden="1"/>
    </xf>
    <xf numFmtId="0" fontId="38" fillId="0" borderId="39" xfId="0" applyFont="1" applyBorder="1" applyAlignment="1" applyProtection="1">
      <alignment vertical="center"/>
      <protection hidden="1"/>
    </xf>
    <xf numFmtId="0" fontId="45" fillId="0" borderId="0" xfId="0" applyFont="1" applyAlignment="1" applyProtection="1">
      <alignment vertical="center"/>
      <protection hidden="1"/>
    </xf>
    <xf numFmtId="182" fontId="48" fillId="4" borderId="0" xfId="0" applyNumberFormat="1" applyFont="1" applyFill="1" applyAlignment="1" applyProtection="1">
      <alignment vertical="center" shrinkToFit="1"/>
      <protection hidden="1"/>
    </xf>
    <xf numFmtId="183" fontId="48" fillId="4" borderId="0" xfId="0" applyNumberFormat="1" applyFont="1" applyFill="1" applyAlignment="1" applyProtection="1">
      <alignment vertical="center" shrinkToFit="1"/>
      <protection hidden="1"/>
    </xf>
    <xf numFmtId="0" fontId="38" fillId="0" borderId="40" xfId="0" applyFont="1" applyBorder="1" applyAlignment="1" applyProtection="1">
      <alignment vertical="center"/>
      <protection hidden="1"/>
    </xf>
    <xf numFmtId="0" fontId="37" fillId="0" borderId="0" xfId="0" applyFont="1" applyProtection="1">
      <protection hidden="1"/>
    </xf>
    <xf numFmtId="0" fontId="48" fillId="0" borderId="0" xfId="0" applyFont="1" applyProtection="1">
      <protection hidden="1"/>
    </xf>
    <xf numFmtId="0" fontId="51" fillId="0" borderId="0" xfId="0" applyFont="1" applyAlignment="1" applyProtection="1">
      <alignment horizontal="center"/>
      <protection hidden="1"/>
    </xf>
    <xf numFmtId="0" fontId="9" fillId="0" borderId="0" xfId="0" applyFont="1" applyAlignment="1" applyProtection="1">
      <alignment horizontal="left"/>
      <protection hidden="1"/>
    </xf>
    <xf numFmtId="0" fontId="25" fillId="0" borderId="0" xfId="0" applyFont="1" applyProtection="1">
      <protection hidden="1"/>
    </xf>
    <xf numFmtId="0" fontId="52" fillId="0" borderId="0" xfId="0" applyFont="1" applyAlignment="1" applyProtection="1">
      <alignment horizontal="center" vertical="center"/>
      <protection hidden="1"/>
    </xf>
    <xf numFmtId="0" fontId="52" fillId="0" borderId="0" xfId="0" applyFont="1" applyProtection="1">
      <protection hidden="1"/>
    </xf>
    <xf numFmtId="0" fontId="52" fillId="0" borderId="45" xfId="0" applyFont="1" applyBorder="1" applyAlignment="1" applyProtection="1">
      <alignment horizontal="center" vertical="center" wrapText="1"/>
      <protection hidden="1"/>
    </xf>
    <xf numFmtId="0" fontId="52" fillId="0" borderId="0" xfId="0" applyFont="1" applyAlignment="1" applyProtection="1">
      <alignment horizontal="center" vertical="center" wrapText="1"/>
      <protection hidden="1"/>
    </xf>
    <xf numFmtId="0" fontId="52" fillId="0" borderId="37" xfId="0" applyFont="1" applyBorder="1" applyProtection="1">
      <protection hidden="1"/>
    </xf>
    <xf numFmtId="0" fontId="4" fillId="0" borderId="1" xfId="0" applyFont="1" applyBorder="1" applyProtection="1">
      <protection hidden="1"/>
    </xf>
    <xf numFmtId="0" fontId="0" fillId="0" borderId="2" xfId="0" applyBorder="1" applyProtection="1">
      <protection hidden="1"/>
    </xf>
    <xf numFmtId="0" fontId="4" fillId="0" borderId="2" xfId="0" applyFont="1" applyBorder="1" applyProtection="1">
      <protection hidden="1"/>
    </xf>
    <xf numFmtId="0" fontId="4" fillId="0" borderId="3" xfId="0" applyFont="1" applyBorder="1" applyProtection="1">
      <protection hidden="1"/>
    </xf>
    <xf numFmtId="0" fontId="4" fillId="0" borderId="4" xfId="0" applyFont="1" applyBorder="1" applyProtection="1">
      <protection hidden="1"/>
    </xf>
    <xf numFmtId="0" fontId="4" fillId="0" borderId="5" xfId="0" applyFont="1" applyBorder="1" applyProtection="1">
      <protection hidden="1"/>
    </xf>
    <xf numFmtId="0" fontId="4" fillId="0" borderId="6" xfId="0" applyFont="1" applyBorder="1" applyProtection="1">
      <protection hidden="1"/>
    </xf>
    <xf numFmtId="0" fontId="0" fillId="0" borderId="7" xfId="0" applyBorder="1" applyProtection="1">
      <protection hidden="1"/>
    </xf>
    <xf numFmtId="0" fontId="4" fillId="0" borderId="7" xfId="0" applyFont="1" applyBorder="1" applyProtection="1">
      <protection hidden="1"/>
    </xf>
    <xf numFmtId="0" fontId="4" fillId="0" borderId="8" xfId="0" applyFont="1" applyBorder="1" applyProtection="1">
      <protection hidden="1"/>
    </xf>
    <xf numFmtId="0" fontId="4" fillId="0" borderId="9" xfId="0" applyFont="1" applyBorder="1" applyProtection="1">
      <protection hidden="1"/>
    </xf>
    <xf numFmtId="0" fontId="0" fillId="0" borderId="10" xfId="0" applyBorder="1" applyProtection="1">
      <protection hidden="1"/>
    </xf>
    <xf numFmtId="0" fontId="4" fillId="0" borderId="10" xfId="0" applyFont="1" applyBorder="1" applyProtection="1">
      <protection hidden="1"/>
    </xf>
    <xf numFmtId="0" fontId="4" fillId="0" borderId="11" xfId="0" applyFont="1" applyBorder="1" applyProtection="1">
      <protection hidden="1"/>
    </xf>
    <xf numFmtId="0" fontId="4" fillId="0" borderId="13" xfId="0" applyFont="1" applyBorder="1" applyProtection="1">
      <protection hidden="1"/>
    </xf>
    <xf numFmtId="0" fontId="0" fillId="0" borderId="13" xfId="0" applyBorder="1" applyProtection="1">
      <protection hidden="1"/>
    </xf>
    <xf numFmtId="0" fontId="0" fillId="0" borderId="8" xfId="0" applyBorder="1" applyProtection="1">
      <protection hidden="1"/>
    </xf>
    <xf numFmtId="0" fontId="4" fillId="0" borderId="14" xfId="0" applyFont="1" applyBorder="1" applyProtection="1">
      <protection hidden="1"/>
    </xf>
    <xf numFmtId="0" fontId="0" fillId="0" borderId="14" xfId="0" applyBorder="1" applyProtection="1">
      <protection hidden="1"/>
    </xf>
    <xf numFmtId="0" fontId="4" fillId="0" borderId="15" xfId="0" applyFont="1" applyBorder="1" applyProtection="1">
      <protection hidden="1"/>
    </xf>
    <xf numFmtId="0" fontId="0" fillId="0" borderId="15" xfId="0" applyBorder="1" applyProtection="1">
      <protection hidden="1"/>
    </xf>
    <xf numFmtId="0" fontId="33" fillId="0" borderId="2" xfId="0" applyFont="1" applyBorder="1" applyAlignment="1" applyProtection="1">
      <alignment horizontal="center" vertical="center" shrinkToFit="1"/>
      <protection hidden="1"/>
    </xf>
    <xf numFmtId="0" fontId="40" fillId="0" borderId="0" xfId="0" applyFont="1" applyAlignment="1" applyProtection="1">
      <alignment horizontal="center" vertical="center"/>
      <protection hidden="1"/>
    </xf>
    <xf numFmtId="0" fontId="11" fillId="0" borderId="0" xfId="0" applyFont="1" applyAlignment="1" applyProtection="1">
      <alignment vertical="center"/>
      <protection hidden="1"/>
    </xf>
    <xf numFmtId="0" fontId="47" fillId="0" borderId="0" xfId="0" applyFont="1" applyProtection="1">
      <protection hidden="1"/>
    </xf>
    <xf numFmtId="0" fontId="62" fillId="5" borderId="51" xfId="5" applyFont="1" applyFill="1" applyBorder="1" applyAlignment="1">
      <alignment horizontal="center" vertical="center"/>
    </xf>
    <xf numFmtId="0" fontId="62" fillId="0" borderId="0" xfId="5" applyFont="1" applyAlignment="1">
      <alignment horizontal="center" vertical="center"/>
    </xf>
    <xf numFmtId="0" fontId="64" fillId="6" borderId="44" xfId="0" applyFont="1" applyFill="1" applyBorder="1" applyAlignment="1">
      <alignment horizontal="center" vertical="center"/>
    </xf>
    <xf numFmtId="0" fontId="64" fillId="6" borderId="55" xfId="0" applyFont="1" applyFill="1" applyBorder="1" applyAlignment="1">
      <alignment horizontal="center" vertical="center"/>
    </xf>
    <xf numFmtId="0" fontId="62" fillId="0" borderId="0" xfId="5" applyFont="1">
      <alignment vertical="center"/>
    </xf>
    <xf numFmtId="9" fontId="62" fillId="0" borderId="23" xfId="5" applyNumberFormat="1" applyFont="1" applyBorder="1" applyAlignment="1">
      <alignment horizontal="center" vertical="center"/>
    </xf>
    <xf numFmtId="9" fontId="62" fillId="0" borderId="0" xfId="5" applyNumberFormat="1" applyFont="1" applyAlignment="1">
      <alignment horizontal="center" vertical="center"/>
    </xf>
    <xf numFmtId="49" fontId="0" fillId="0" borderId="53" xfId="0" applyNumberFormat="1" applyBorder="1" applyAlignment="1">
      <alignment vertical="center"/>
    </xf>
    <xf numFmtId="49" fontId="64" fillId="0" borderId="31" xfId="0" applyNumberFormat="1" applyFont="1" applyBorder="1" applyAlignment="1">
      <alignment vertical="center"/>
    </xf>
    <xf numFmtId="9" fontId="62" fillId="0" borderId="56" xfId="5" applyNumberFormat="1" applyFont="1" applyBorder="1" applyAlignment="1">
      <alignment horizontal="center" vertical="center"/>
    </xf>
    <xf numFmtId="49" fontId="65" fillId="0" borderId="54" xfId="0" applyNumberFormat="1" applyFont="1" applyBorder="1" applyAlignment="1">
      <alignment vertical="center"/>
    </xf>
    <xf numFmtId="49" fontId="64" fillId="0" borderId="57" xfId="0" applyNumberFormat="1" applyFont="1" applyBorder="1" applyAlignment="1">
      <alignment vertical="center"/>
    </xf>
    <xf numFmtId="9" fontId="62" fillId="0" borderId="52" xfId="5" applyNumberFormat="1" applyFont="1" applyBorder="1" applyAlignment="1">
      <alignment horizontal="center" vertical="center"/>
    </xf>
    <xf numFmtId="49" fontId="64" fillId="0" borderId="54" xfId="0" applyNumberFormat="1" applyFont="1" applyBorder="1" applyAlignment="1">
      <alignment vertical="center"/>
    </xf>
    <xf numFmtId="0" fontId="66" fillId="0" borderId="0" xfId="5" applyFont="1">
      <alignment vertical="center"/>
    </xf>
    <xf numFmtId="14" fontId="62" fillId="0" borderId="0" xfId="5" applyNumberFormat="1" applyFont="1">
      <alignment vertical="center"/>
    </xf>
    <xf numFmtId="49" fontId="64" fillId="0" borderId="38" xfId="0" applyNumberFormat="1" applyFont="1" applyBorder="1" applyAlignment="1">
      <alignment vertical="center"/>
    </xf>
    <xf numFmtId="49" fontId="64" fillId="0" borderId="58" xfId="0" applyNumberFormat="1" applyFont="1" applyBorder="1" applyAlignment="1">
      <alignment vertical="center"/>
    </xf>
    <xf numFmtId="49" fontId="67" fillId="0" borderId="0" xfId="5" applyNumberFormat="1" applyFont="1">
      <alignment vertical="center"/>
    </xf>
    <xf numFmtId="49" fontId="62" fillId="0" borderId="0" xfId="5" applyNumberFormat="1" applyFont="1" applyAlignment="1">
      <alignment vertical="center" shrinkToFit="1"/>
    </xf>
    <xf numFmtId="0" fontId="29" fillId="3" borderId="32" xfId="0" applyFont="1" applyFill="1" applyBorder="1" applyAlignment="1" applyProtection="1">
      <alignment horizontal="center" vertical="center" wrapText="1"/>
      <protection hidden="1"/>
    </xf>
    <xf numFmtId="0" fontId="29" fillId="3" borderId="26" xfId="0" applyFont="1" applyFill="1" applyBorder="1" applyAlignment="1" applyProtection="1">
      <alignment horizontal="center" vertical="center" wrapText="1"/>
      <protection hidden="1"/>
    </xf>
    <xf numFmtId="38" fontId="29" fillId="3" borderId="32" xfId="3" applyFont="1" applyFill="1" applyBorder="1" applyAlignment="1" applyProtection="1">
      <alignment horizontal="center" vertical="center" wrapText="1"/>
      <protection hidden="1"/>
    </xf>
    <xf numFmtId="38" fontId="29" fillId="3" borderId="26" xfId="3" applyFont="1" applyFill="1" applyBorder="1" applyAlignment="1" applyProtection="1">
      <alignment horizontal="center" vertical="center" wrapText="1"/>
      <protection hidden="1"/>
    </xf>
    <xf numFmtId="0" fontId="28" fillId="0" borderId="31" xfId="0" applyFont="1" applyBorder="1" applyAlignment="1" applyProtection="1">
      <alignment horizontal="center" vertical="center"/>
      <protection hidden="1"/>
    </xf>
    <xf numFmtId="0" fontId="28" fillId="0" borderId="30" xfId="0" applyFont="1" applyBorder="1" applyAlignment="1" applyProtection="1">
      <alignment horizontal="center" vertical="center"/>
      <protection hidden="1"/>
    </xf>
    <xf numFmtId="0" fontId="9" fillId="0" borderId="11" xfId="0" applyFont="1" applyBorder="1" applyAlignment="1" applyProtection="1">
      <alignment horizontal="center" vertical="center" wrapText="1"/>
      <protection locked="0" hidden="1"/>
    </xf>
    <xf numFmtId="0" fontId="9" fillId="0" borderId="10" xfId="0" applyFont="1" applyBorder="1" applyAlignment="1" applyProtection="1">
      <alignment horizontal="center" vertical="center" wrapText="1"/>
      <protection locked="0" hidden="1"/>
    </xf>
    <xf numFmtId="0" fontId="9" fillId="0" borderId="9" xfId="0" applyFont="1" applyBorder="1" applyAlignment="1" applyProtection="1">
      <alignment horizontal="center" vertical="center" wrapText="1"/>
      <protection locked="0" hidden="1"/>
    </xf>
    <xf numFmtId="0" fontId="9" fillId="0" borderId="3" xfId="0" applyFont="1" applyBorder="1" applyAlignment="1" applyProtection="1">
      <alignment horizontal="center" vertical="center" wrapText="1"/>
      <protection locked="0" hidden="1"/>
    </xf>
    <xf numFmtId="0" fontId="9" fillId="0" borderId="2" xfId="0" applyFont="1" applyBorder="1" applyAlignment="1" applyProtection="1">
      <alignment horizontal="center" vertical="center" wrapText="1"/>
      <protection locked="0" hidden="1"/>
    </xf>
    <xf numFmtId="0" fontId="9" fillId="0" borderId="1" xfId="0" applyFont="1" applyBorder="1" applyAlignment="1" applyProtection="1">
      <alignment horizontal="center" vertical="center" wrapText="1"/>
      <protection locked="0" hidden="1"/>
    </xf>
    <xf numFmtId="0" fontId="9" fillId="0" borderId="12" xfId="0" applyFont="1" applyBorder="1" applyAlignment="1" applyProtection="1">
      <alignment horizontal="center" vertical="center" wrapText="1"/>
      <protection locked="0" hidden="1"/>
    </xf>
    <xf numFmtId="0" fontId="6" fillId="0" borderId="0" xfId="0" applyFont="1" applyAlignment="1" applyProtection="1">
      <alignment horizontal="center" vertical="center" wrapText="1"/>
      <protection hidden="1"/>
    </xf>
    <xf numFmtId="0" fontId="6" fillId="0" borderId="0" xfId="0" applyFont="1" applyAlignment="1" applyProtection="1">
      <alignment horizontal="center" vertical="center"/>
      <protection hidden="1"/>
    </xf>
    <xf numFmtId="0" fontId="8" fillId="0" borderId="11" xfId="0" applyFont="1" applyBorder="1" applyAlignment="1" applyProtection="1">
      <alignment horizontal="center" vertical="center"/>
      <protection locked="0" hidden="1"/>
    </xf>
    <xf numFmtId="0" fontId="8" fillId="0" borderId="10" xfId="0" applyFont="1" applyBorder="1" applyAlignment="1" applyProtection="1">
      <alignment horizontal="center" vertical="center"/>
      <protection locked="0" hidden="1"/>
    </xf>
    <xf numFmtId="0" fontId="8" fillId="0" borderId="9" xfId="0" applyFont="1" applyBorder="1" applyAlignment="1" applyProtection="1">
      <alignment horizontal="center" vertical="center"/>
      <protection locked="0" hidden="1"/>
    </xf>
    <xf numFmtId="0" fontId="8" fillId="0" borderId="5" xfId="0" applyFont="1" applyBorder="1" applyAlignment="1" applyProtection="1">
      <alignment horizontal="center" vertical="center"/>
      <protection locked="0" hidden="1"/>
    </xf>
    <xf numFmtId="0" fontId="8" fillId="0" borderId="0" xfId="0" applyFont="1" applyAlignment="1" applyProtection="1">
      <alignment horizontal="center" vertical="center"/>
      <protection locked="0" hidden="1"/>
    </xf>
    <xf numFmtId="0" fontId="8" fillId="0" borderId="4" xfId="0" applyFont="1" applyBorder="1" applyAlignment="1" applyProtection="1">
      <alignment horizontal="center" vertical="center"/>
      <protection locked="0" hidden="1"/>
    </xf>
    <xf numFmtId="0" fontId="8" fillId="0" borderId="3" xfId="0" applyFont="1" applyBorder="1" applyAlignment="1" applyProtection="1">
      <alignment horizontal="center" vertical="center"/>
      <protection locked="0" hidden="1"/>
    </xf>
    <xf numFmtId="0" fontId="8" fillId="0" borderId="2" xfId="0" applyFont="1" applyBorder="1" applyAlignment="1" applyProtection="1">
      <alignment horizontal="center" vertical="center"/>
      <protection locked="0" hidden="1"/>
    </xf>
    <xf numFmtId="0" fontId="8" fillId="0" borderId="1" xfId="0" applyFont="1" applyBorder="1" applyAlignment="1" applyProtection="1">
      <alignment horizontal="center" vertical="center"/>
      <protection locked="0" hidden="1"/>
    </xf>
    <xf numFmtId="179" fontId="22" fillId="2" borderId="12" xfId="0" applyNumberFormat="1" applyFont="1" applyFill="1" applyBorder="1" applyAlignment="1" applyProtection="1">
      <alignment horizontal="center" vertical="center" shrinkToFit="1"/>
      <protection hidden="1"/>
    </xf>
    <xf numFmtId="0" fontId="24" fillId="0" borderId="0" xfId="0" applyFont="1" applyAlignment="1" applyProtection="1">
      <alignment horizontal="center" vertical="center"/>
      <protection hidden="1"/>
    </xf>
    <xf numFmtId="0" fontId="0" fillId="0" borderId="0" xfId="0" applyAlignment="1" applyProtection="1">
      <alignment horizontal="center"/>
      <protection hidden="1"/>
    </xf>
    <xf numFmtId="0" fontId="23" fillId="0" borderId="22" xfId="0" applyFont="1" applyBorder="1" applyAlignment="1" applyProtection="1">
      <alignment horizontal="center" vertical="center" shrinkToFit="1"/>
      <protection hidden="1"/>
    </xf>
    <xf numFmtId="0" fontId="23" fillId="0" borderId="21" xfId="0" applyFont="1" applyBorder="1" applyAlignment="1" applyProtection="1">
      <alignment horizontal="center" vertical="center" shrinkToFit="1"/>
      <protection hidden="1"/>
    </xf>
    <xf numFmtId="180" fontId="22" fillId="2" borderId="20" xfId="0" applyNumberFormat="1" applyFont="1" applyFill="1" applyBorder="1" applyAlignment="1" applyProtection="1">
      <alignment horizontal="center" vertical="center" shrinkToFit="1"/>
      <protection hidden="1"/>
    </xf>
    <xf numFmtId="180" fontId="22" fillId="2" borderId="12" xfId="0" applyNumberFormat="1" applyFont="1" applyFill="1" applyBorder="1" applyAlignment="1" applyProtection="1">
      <alignment horizontal="center" vertical="center" shrinkToFit="1"/>
      <protection hidden="1"/>
    </xf>
    <xf numFmtId="0" fontId="6" fillId="0" borderId="11" xfId="0" applyFont="1" applyBorder="1" applyAlignment="1" applyProtection="1">
      <alignment horizontal="center" vertical="center" wrapText="1"/>
      <protection locked="0" hidden="1"/>
    </xf>
    <xf numFmtId="0" fontId="6" fillId="0" borderId="10" xfId="0" applyFont="1" applyBorder="1" applyAlignment="1" applyProtection="1">
      <alignment horizontal="center" vertical="center" wrapText="1"/>
      <protection locked="0" hidden="1"/>
    </xf>
    <xf numFmtId="0" fontId="6" fillId="0" borderId="9" xfId="0" applyFont="1" applyBorder="1" applyAlignment="1" applyProtection="1">
      <alignment horizontal="center" vertical="center" wrapText="1"/>
      <protection locked="0" hidden="1"/>
    </xf>
    <xf numFmtId="0" fontId="6" fillId="0" borderId="8" xfId="0" applyFont="1" applyBorder="1" applyAlignment="1" applyProtection="1">
      <alignment horizontal="center" vertical="center" wrapText="1"/>
      <protection locked="0" hidden="1"/>
    </xf>
    <xf numFmtId="0" fontId="6" fillId="0" borderId="7" xfId="0" applyFont="1" applyBorder="1" applyAlignment="1" applyProtection="1">
      <alignment horizontal="center" vertical="center" wrapText="1"/>
      <protection locked="0" hidden="1"/>
    </xf>
    <xf numFmtId="0" fontId="6" fillId="0" borderId="6" xfId="0" applyFont="1" applyBorder="1" applyAlignment="1" applyProtection="1">
      <alignment horizontal="center" vertical="center" wrapText="1"/>
      <protection locked="0" hidden="1"/>
    </xf>
    <xf numFmtId="179" fontId="22" fillId="2" borderId="28" xfId="0" applyNumberFormat="1" applyFont="1" applyFill="1" applyBorder="1" applyAlignment="1" applyProtection="1">
      <alignment horizontal="center" vertical="center" shrinkToFit="1"/>
      <protection hidden="1"/>
    </xf>
    <xf numFmtId="179" fontId="22" fillId="2" borderId="26" xfId="0" applyNumberFormat="1" applyFont="1" applyFill="1" applyBorder="1" applyAlignment="1" applyProtection="1">
      <alignment horizontal="center" vertical="center" shrinkToFit="1"/>
      <protection hidden="1"/>
    </xf>
    <xf numFmtId="179" fontId="22" fillId="2" borderId="24" xfId="0" applyNumberFormat="1" applyFont="1" applyFill="1" applyBorder="1" applyAlignment="1" applyProtection="1">
      <alignment horizontal="center" vertical="center" shrinkToFit="1"/>
      <protection hidden="1"/>
    </xf>
    <xf numFmtId="0" fontId="23" fillId="0" borderId="23" xfId="0" applyFont="1" applyBorder="1" applyAlignment="1" applyProtection="1">
      <alignment horizontal="center" vertical="center" shrinkToFit="1"/>
      <protection hidden="1"/>
    </xf>
    <xf numFmtId="180" fontId="22" fillId="2" borderId="29" xfId="0" applyNumberFormat="1" applyFont="1" applyFill="1" applyBorder="1" applyAlignment="1" applyProtection="1">
      <alignment horizontal="center" vertical="center" shrinkToFit="1"/>
      <protection hidden="1"/>
    </xf>
    <xf numFmtId="180" fontId="22" fillId="2" borderId="27" xfId="0" applyNumberFormat="1" applyFont="1" applyFill="1" applyBorder="1" applyAlignment="1" applyProtection="1">
      <alignment horizontal="center" vertical="center" shrinkToFit="1"/>
      <protection hidden="1"/>
    </xf>
    <xf numFmtId="180" fontId="22" fillId="2" borderId="25" xfId="0" applyNumberFormat="1" applyFont="1" applyFill="1" applyBorder="1" applyAlignment="1" applyProtection="1">
      <alignment horizontal="center" vertical="center" shrinkToFit="1"/>
      <protection hidden="1"/>
    </xf>
    <xf numFmtId="0" fontId="0" fillId="0" borderId="0" xfId="0" applyAlignment="1" applyProtection="1">
      <alignment horizontal="center" vertical="center"/>
      <protection hidden="1"/>
    </xf>
    <xf numFmtId="0" fontId="0" fillId="0" borderId="4" xfId="0" applyBorder="1" applyAlignment="1" applyProtection="1">
      <alignment horizontal="center" vertical="center"/>
      <protection hidden="1"/>
    </xf>
    <xf numFmtId="49" fontId="0" fillId="0" borderId="12" xfId="0" applyNumberFormat="1" applyBorder="1" applyAlignment="1" applyProtection="1">
      <alignment horizontal="center" vertical="center"/>
      <protection hidden="1"/>
    </xf>
    <xf numFmtId="0" fontId="0" fillId="0" borderId="12" xfId="0" applyBorder="1" applyAlignment="1" applyProtection="1">
      <alignment horizontal="left" vertical="center"/>
      <protection hidden="1"/>
    </xf>
    <xf numFmtId="0" fontId="0" fillId="0" borderId="12" xfId="0" applyBorder="1" applyAlignment="1" applyProtection="1">
      <alignment horizontal="left" vertical="center"/>
      <protection locked="0"/>
    </xf>
    <xf numFmtId="0" fontId="11" fillId="0" borderId="40" xfId="0" applyFont="1" applyBorder="1" applyAlignment="1" applyProtection="1">
      <alignment horizontal="left"/>
      <protection hidden="1"/>
    </xf>
    <xf numFmtId="0" fontId="11" fillId="0" borderId="0" xfId="0" applyFont="1" applyAlignment="1" applyProtection="1">
      <alignment horizontal="left"/>
      <protection hidden="1"/>
    </xf>
    <xf numFmtId="0" fontId="40" fillId="0" borderId="0" xfId="0" applyFont="1" applyAlignment="1" applyProtection="1">
      <alignment horizontal="left" vertical="center"/>
      <protection locked="0"/>
    </xf>
    <xf numFmtId="0" fontId="40" fillId="0" borderId="2" xfId="0" applyFont="1" applyBorder="1" applyAlignment="1" applyProtection="1">
      <alignment horizontal="left" vertical="center"/>
      <protection locked="0"/>
    </xf>
    <xf numFmtId="0" fontId="4" fillId="0" borderId="19" xfId="0" applyFont="1" applyBorder="1" applyAlignment="1" applyProtection="1">
      <alignment horizontal="center"/>
      <protection locked="0" hidden="1"/>
    </xf>
    <xf numFmtId="0" fontId="4" fillId="0" borderId="17" xfId="0" applyFont="1" applyBorder="1" applyAlignment="1" applyProtection="1">
      <alignment horizontal="center"/>
      <protection locked="0" hidden="1"/>
    </xf>
    <xf numFmtId="0" fontId="4" fillId="0" borderId="18" xfId="0" applyFont="1" applyBorder="1" applyAlignment="1" applyProtection="1">
      <alignment horizontal="center"/>
      <protection locked="0" hidden="1"/>
    </xf>
    <xf numFmtId="0" fontId="4" fillId="0" borderId="16" xfId="0" applyFont="1" applyBorder="1" applyAlignment="1" applyProtection="1">
      <alignment horizontal="center"/>
      <protection locked="0" hidden="1"/>
    </xf>
    <xf numFmtId="0" fontId="0" fillId="0" borderId="1" xfId="0" applyBorder="1" applyAlignment="1" applyProtection="1">
      <alignment horizontal="center" vertical="center"/>
      <protection hidden="1"/>
    </xf>
    <xf numFmtId="0" fontId="17" fillId="0" borderId="5" xfId="0" applyFont="1" applyBorder="1" applyAlignment="1" applyProtection="1">
      <alignment horizontal="left"/>
      <protection hidden="1"/>
    </xf>
    <xf numFmtId="0" fontId="17" fillId="0" borderId="0" xfId="0" applyFont="1" applyAlignment="1" applyProtection="1">
      <alignment horizontal="left"/>
      <protection hidden="1"/>
    </xf>
    <xf numFmtId="0" fontId="37" fillId="0" borderId="0" xfId="0" applyFont="1" applyAlignment="1" applyProtection="1">
      <alignment horizontal="center" vertical="center"/>
      <protection hidden="1"/>
    </xf>
    <xf numFmtId="0" fontId="37" fillId="0" borderId="2" xfId="0" applyFont="1" applyBorder="1" applyAlignment="1" applyProtection="1">
      <alignment horizontal="center" vertical="center"/>
      <protection hidden="1"/>
    </xf>
    <xf numFmtId="0" fontId="37" fillId="0" borderId="0" xfId="0" applyFont="1" applyAlignment="1" applyProtection="1">
      <alignment horizontal="center" vertical="center"/>
      <protection locked="0"/>
    </xf>
    <xf numFmtId="0" fontId="37" fillId="0" borderId="2" xfId="0" applyFont="1" applyBorder="1" applyAlignment="1" applyProtection="1">
      <alignment horizontal="center" vertical="center"/>
      <protection locked="0"/>
    </xf>
    <xf numFmtId="6" fontId="5" fillId="0" borderId="11" xfId="2" applyFont="1" applyBorder="1" applyAlignment="1" applyProtection="1">
      <alignment horizontal="center" vertical="center" wrapText="1"/>
      <protection hidden="1"/>
    </xf>
    <xf numFmtId="6" fontId="5" fillId="0" borderId="10" xfId="2" applyFont="1" applyBorder="1" applyAlignment="1" applyProtection="1">
      <alignment horizontal="center" vertical="center" wrapText="1"/>
      <protection hidden="1"/>
    </xf>
    <xf numFmtId="6" fontId="5" fillId="0" borderId="5" xfId="2" applyFont="1" applyBorder="1" applyAlignment="1" applyProtection="1">
      <alignment horizontal="center" vertical="center" wrapText="1"/>
      <protection hidden="1"/>
    </xf>
    <xf numFmtId="6" fontId="5" fillId="0" borderId="0" xfId="2" applyFont="1" applyBorder="1" applyAlignment="1" applyProtection="1">
      <alignment horizontal="center" vertical="center" wrapText="1"/>
      <protection hidden="1"/>
    </xf>
    <xf numFmtId="6" fontId="5" fillId="0" borderId="3" xfId="2" applyFont="1" applyBorder="1" applyAlignment="1" applyProtection="1">
      <alignment horizontal="center" vertical="center" wrapText="1"/>
      <protection hidden="1"/>
    </xf>
    <xf numFmtId="6" fontId="5" fillId="0" borderId="2" xfId="2" applyFont="1" applyBorder="1" applyAlignment="1" applyProtection="1">
      <alignment horizontal="center" vertical="center" wrapText="1"/>
      <protection hidden="1"/>
    </xf>
    <xf numFmtId="0" fontId="21" fillId="0" borderId="11" xfId="0" applyFont="1" applyBorder="1" applyAlignment="1" applyProtection="1">
      <alignment horizontal="left" vertical="center" wrapText="1"/>
      <protection hidden="1"/>
    </xf>
    <xf numFmtId="0" fontId="21" fillId="0" borderId="10" xfId="0" applyFont="1" applyBorder="1" applyAlignment="1" applyProtection="1">
      <alignment horizontal="left" vertical="center" wrapText="1"/>
      <protection hidden="1"/>
    </xf>
    <xf numFmtId="0" fontId="21" fillId="0" borderId="5" xfId="0" applyFont="1" applyBorder="1" applyAlignment="1" applyProtection="1">
      <alignment horizontal="left" vertical="center" wrapText="1"/>
      <protection hidden="1"/>
    </xf>
    <xf numFmtId="0" fontId="21" fillId="0" borderId="0" xfId="0" applyFont="1" applyAlignment="1" applyProtection="1">
      <alignment horizontal="left" vertical="center" wrapText="1"/>
      <protection hidden="1"/>
    </xf>
    <xf numFmtId="38" fontId="20" fillId="0" borderId="10" xfId="0" applyNumberFormat="1" applyFont="1" applyBorder="1" applyAlignment="1" applyProtection="1">
      <alignment horizontal="center" vertical="center" shrinkToFit="1"/>
      <protection hidden="1"/>
    </xf>
    <xf numFmtId="0" fontId="20" fillId="0" borderId="10" xfId="0" applyFont="1" applyBorder="1" applyAlignment="1" applyProtection="1">
      <alignment horizontal="center" vertical="center" shrinkToFit="1"/>
      <protection hidden="1"/>
    </xf>
    <xf numFmtId="0" fontId="20" fillId="0" borderId="0" xfId="0" applyFont="1" applyAlignment="1" applyProtection="1">
      <alignment horizontal="center" vertical="center" shrinkToFit="1"/>
      <protection hidden="1"/>
    </xf>
    <xf numFmtId="0" fontId="5" fillId="0" borderId="0" xfId="0" applyFont="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38" fontId="18" fillId="0" borderId="0" xfId="0" applyNumberFormat="1" applyFont="1" applyAlignment="1" applyProtection="1">
      <alignment horizontal="center" vertical="center" shrinkToFit="1"/>
      <protection hidden="1"/>
    </xf>
    <xf numFmtId="0" fontId="18" fillId="0" borderId="0" xfId="0" applyFont="1" applyAlignment="1" applyProtection="1">
      <alignment horizontal="center" vertical="center" shrinkToFit="1"/>
      <protection hidden="1"/>
    </xf>
    <xf numFmtId="0" fontId="18" fillId="0" borderId="2" xfId="0" applyFont="1" applyBorder="1" applyAlignment="1" applyProtection="1">
      <alignment horizontal="center" vertical="center" shrinkToFit="1"/>
      <protection hidden="1"/>
    </xf>
    <xf numFmtId="178" fontId="27" fillId="0" borderId="0" xfId="0" applyNumberFormat="1" applyFont="1" applyAlignment="1" applyProtection="1">
      <alignment horizontal="center" vertical="center" shrinkToFit="1"/>
      <protection hidden="1"/>
    </xf>
    <xf numFmtId="178" fontId="27" fillId="0" borderId="2" xfId="0" applyNumberFormat="1" applyFont="1" applyBorder="1" applyAlignment="1" applyProtection="1">
      <alignment horizontal="center" vertical="center" shrinkToFit="1"/>
      <protection hidden="1"/>
    </xf>
    <xf numFmtId="179" fontId="27" fillId="0" borderId="5" xfId="0" applyNumberFormat="1" applyFont="1" applyBorder="1" applyAlignment="1" applyProtection="1">
      <alignment horizontal="center" vertical="center" shrinkToFit="1"/>
      <protection hidden="1"/>
    </xf>
    <xf numFmtId="179" fontId="27" fillId="0" borderId="3" xfId="0" applyNumberFormat="1" applyFont="1" applyBorder="1" applyAlignment="1" applyProtection="1">
      <alignment horizontal="center" vertical="center" shrinkToFit="1"/>
      <protection hidden="1"/>
    </xf>
    <xf numFmtId="179" fontId="27" fillId="0" borderId="4" xfId="0" applyNumberFormat="1" applyFont="1" applyBorder="1" applyAlignment="1" applyProtection="1">
      <alignment horizontal="center" vertical="center" shrinkToFit="1"/>
      <protection hidden="1"/>
    </xf>
    <xf numFmtId="179" fontId="27" fillId="0" borderId="1" xfId="0" applyNumberFormat="1" applyFont="1" applyBorder="1" applyAlignment="1" applyProtection="1">
      <alignment horizontal="center" vertical="center" shrinkToFit="1"/>
      <protection hidden="1"/>
    </xf>
    <xf numFmtId="178" fontId="15" fillId="0" borderId="11" xfId="1" applyNumberFormat="1" applyFont="1" applyFill="1" applyBorder="1" applyAlignment="1" applyProtection="1">
      <alignment horizontal="center" vertical="center" shrinkToFit="1"/>
      <protection hidden="1"/>
    </xf>
    <xf numFmtId="178" fontId="15" fillId="0" borderId="10" xfId="1" applyNumberFormat="1" applyFont="1" applyFill="1" applyBorder="1" applyAlignment="1" applyProtection="1">
      <alignment horizontal="center" vertical="center" shrinkToFit="1"/>
      <protection hidden="1"/>
    </xf>
    <xf numFmtId="178" fontId="15" fillId="0" borderId="9" xfId="1" applyNumberFormat="1" applyFont="1" applyFill="1" applyBorder="1" applyAlignment="1" applyProtection="1">
      <alignment horizontal="center" vertical="center" shrinkToFit="1"/>
      <protection hidden="1"/>
    </xf>
    <xf numFmtId="178" fontId="15" fillId="0" borderId="5" xfId="1" applyNumberFormat="1" applyFont="1" applyFill="1" applyBorder="1" applyAlignment="1" applyProtection="1">
      <alignment horizontal="center" vertical="center" shrinkToFit="1"/>
      <protection hidden="1"/>
    </xf>
    <xf numFmtId="178" fontId="15" fillId="0" borderId="0" xfId="1" applyNumberFormat="1" applyFont="1" applyFill="1" applyBorder="1" applyAlignment="1" applyProtection="1">
      <alignment horizontal="center" vertical="center" shrinkToFit="1"/>
      <protection hidden="1"/>
    </xf>
    <xf numFmtId="178" fontId="15" fillId="0" borderId="4" xfId="1" applyNumberFormat="1" applyFont="1" applyFill="1" applyBorder="1" applyAlignment="1" applyProtection="1">
      <alignment horizontal="center" vertical="center" shrinkToFit="1"/>
      <protection hidden="1"/>
    </xf>
    <xf numFmtId="178" fontId="27" fillId="0" borderId="5" xfId="0" applyNumberFormat="1" applyFont="1" applyBorder="1" applyAlignment="1" applyProtection="1">
      <alignment horizontal="center" vertical="center" shrinkToFit="1"/>
      <protection hidden="1"/>
    </xf>
    <xf numFmtId="178" fontId="27" fillId="0" borderId="3" xfId="0" applyNumberFormat="1" applyFont="1" applyBorder="1" applyAlignment="1" applyProtection="1">
      <alignment horizontal="center" vertical="center" shrinkToFit="1"/>
      <protection hidden="1"/>
    </xf>
    <xf numFmtId="178" fontId="27" fillId="0" borderId="4" xfId="0" applyNumberFormat="1" applyFont="1" applyBorder="1" applyAlignment="1" applyProtection="1">
      <alignment horizontal="center" vertical="center" shrinkToFit="1"/>
      <protection hidden="1"/>
    </xf>
    <xf numFmtId="178" fontId="27" fillId="0" borderId="1" xfId="0" applyNumberFormat="1" applyFont="1" applyBorder="1" applyAlignment="1" applyProtection="1">
      <alignment horizontal="center" vertical="center" shrinkToFit="1"/>
      <protection hidden="1"/>
    </xf>
    <xf numFmtId="0" fontId="31" fillId="3" borderId="34" xfId="0" applyFont="1" applyFill="1" applyBorder="1" applyAlignment="1" applyProtection="1">
      <alignment horizontal="center" vertical="center"/>
      <protection hidden="1"/>
    </xf>
    <xf numFmtId="0" fontId="31" fillId="3" borderId="21" xfId="0" applyFont="1" applyFill="1" applyBorder="1" applyAlignment="1" applyProtection="1">
      <alignment horizontal="center" vertical="center"/>
      <protection hidden="1"/>
    </xf>
    <xf numFmtId="0" fontId="30" fillId="3" borderId="33" xfId="0" applyFont="1" applyFill="1" applyBorder="1" applyAlignment="1" applyProtection="1">
      <alignment horizontal="center" vertical="center" wrapText="1"/>
      <protection hidden="1"/>
    </xf>
    <xf numFmtId="0" fontId="30" fillId="3" borderId="4" xfId="0" applyFont="1" applyFill="1" applyBorder="1" applyAlignment="1" applyProtection="1">
      <alignment horizontal="center" vertical="center" wrapText="1"/>
      <protection hidden="1"/>
    </xf>
    <xf numFmtId="180" fontId="22" fillId="2" borderId="28" xfId="0" applyNumberFormat="1" applyFont="1" applyFill="1" applyBorder="1" applyAlignment="1" applyProtection="1">
      <alignment horizontal="center" vertical="center" shrinkToFit="1"/>
      <protection hidden="1"/>
    </xf>
    <xf numFmtId="180" fontId="22" fillId="2" borderId="26" xfId="0" applyNumberFormat="1" applyFont="1" applyFill="1" applyBorder="1" applyAlignment="1" applyProtection="1">
      <alignment horizontal="center" vertical="center" shrinkToFit="1"/>
      <protection hidden="1"/>
    </xf>
    <xf numFmtId="180" fontId="22" fillId="2" borderId="24" xfId="0" applyNumberFormat="1" applyFont="1" applyFill="1" applyBorder="1" applyAlignment="1" applyProtection="1">
      <alignment horizontal="center" vertical="center" shrinkToFit="1"/>
      <protection hidden="1"/>
    </xf>
    <xf numFmtId="0" fontId="0" fillId="0" borderId="12" xfId="0" applyBorder="1" applyAlignment="1" applyProtection="1">
      <alignment horizontal="center" vertical="center" shrinkToFit="1"/>
      <protection hidden="1"/>
    </xf>
    <xf numFmtId="179" fontId="27" fillId="0" borderId="11" xfId="0" applyNumberFormat="1" applyFont="1" applyBorder="1" applyAlignment="1" applyProtection="1">
      <alignment horizontal="center" vertical="center" shrinkToFit="1"/>
      <protection hidden="1"/>
    </xf>
    <xf numFmtId="179" fontId="27" fillId="0" borderId="10" xfId="0" applyNumberFormat="1" applyFont="1" applyBorder="1" applyAlignment="1" applyProtection="1">
      <alignment horizontal="center" vertical="center" shrinkToFit="1"/>
      <protection hidden="1"/>
    </xf>
    <xf numFmtId="179" fontId="27" fillId="0" borderId="9" xfId="0" applyNumberFormat="1" applyFont="1" applyBorder="1" applyAlignment="1" applyProtection="1">
      <alignment horizontal="center" vertical="center" shrinkToFit="1"/>
      <protection hidden="1"/>
    </xf>
    <xf numFmtId="179" fontId="27" fillId="0" borderId="0" xfId="0" applyNumberFormat="1" applyFont="1" applyAlignment="1" applyProtection="1">
      <alignment horizontal="center" vertical="center" shrinkToFit="1"/>
      <protection hidden="1"/>
    </xf>
    <xf numFmtId="179" fontId="27" fillId="0" borderId="2" xfId="0" applyNumberFormat="1" applyFont="1" applyBorder="1" applyAlignment="1" applyProtection="1">
      <alignment horizontal="center" vertical="center" shrinkToFit="1"/>
      <protection hidden="1"/>
    </xf>
    <xf numFmtId="179" fontId="27" fillId="0" borderId="11" xfId="0" applyNumberFormat="1" applyFont="1" applyBorder="1" applyAlignment="1" applyProtection="1">
      <alignment horizontal="center" vertical="center" shrinkToFit="1"/>
      <protection locked="0"/>
    </xf>
    <xf numFmtId="179" fontId="27" fillId="0" borderId="10" xfId="0" applyNumberFormat="1" applyFont="1" applyBorder="1" applyAlignment="1" applyProtection="1">
      <alignment horizontal="center" vertical="center" shrinkToFit="1"/>
      <protection locked="0"/>
    </xf>
    <xf numFmtId="179" fontId="27" fillId="0" borderId="9" xfId="0" applyNumberFormat="1" applyFont="1" applyBorder="1" applyAlignment="1" applyProtection="1">
      <alignment horizontal="center" vertical="center" shrinkToFit="1"/>
      <protection locked="0"/>
    </xf>
    <xf numFmtId="179" fontId="27" fillId="0" borderId="5" xfId="0" applyNumberFormat="1" applyFont="1" applyBorder="1" applyAlignment="1" applyProtection="1">
      <alignment horizontal="center" vertical="center" shrinkToFit="1"/>
      <protection locked="0"/>
    </xf>
    <xf numFmtId="179" fontId="27" fillId="0" borderId="0" xfId="0" applyNumberFormat="1" applyFont="1" applyAlignment="1" applyProtection="1">
      <alignment horizontal="center" vertical="center" shrinkToFit="1"/>
      <protection locked="0"/>
    </xf>
    <xf numFmtId="179" fontId="27" fillId="0" borderId="4" xfId="0" applyNumberFormat="1" applyFont="1" applyBorder="1" applyAlignment="1" applyProtection="1">
      <alignment horizontal="center" vertical="center" shrinkToFit="1"/>
      <protection locked="0"/>
    </xf>
    <xf numFmtId="179" fontId="27" fillId="0" borderId="3" xfId="0" applyNumberFormat="1" applyFont="1" applyBorder="1" applyAlignment="1" applyProtection="1">
      <alignment horizontal="center" vertical="center" shrinkToFit="1"/>
      <protection locked="0"/>
    </xf>
    <xf numFmtId="179" fontId="27" fillId="0" borderId="2" xfId="0" applyNumberFormat="1" applyFont="1" applyBorder="1" applyAlignment="1" applyProtection="1">
      <alignment horizontal="center" vertical="center" shrinkToFit="1"/>
      <protection locked="0"/>
    </xf>
    <xf numFmtId="179" fontId="27" fillId="0" borderId="1" xfId="0" applyNumberFormat="1" applyFont="1" applyBorder="1" applyAlignment="1" applyProtection="1">
      <alignment horizontal="center" vertical="center" shrinkToFit="1"/>
      <protection locked="0"/>
    </xf>
    <xf numFmtId="181" fontId="35" fillId="0" borderId="2" xfId="0" applyNumberFormat="1" applyFont="1" applyBorder="1" applyAlignment="1" applyProtection="1">
      <alignment horizontal="center" vertical="center" shrinkToFit="1"/>
      <protection locked="0" hidden="1"/>
    </xf>
    <xf numFmtId="0" fontId="33" fillId="0" borderId="10" xfId="0" applyFont="1" applyBorder="1" applyAlignment="1" applyProtection="1">
      <alignment horizontal="center" vertical="center" wrapText="1"/>
      <protection hidden="1"/>
    </xf>
    <xf numFmtId="0" fontId="33" fillId="0" borderId="2" xfId="0" applyFont="1" applyBorder="1" applyAlignment="1" applyProtection="1">
      <alignment horizontal="center" vertical="center" wrapText="1"/>
      <protection hidden="1"/>
    </xf>
    <xf numFmtId="0" fontId="34" fillId="0" borderId="2" xfId="0" applyFont="1" applyBorder="1" applyAlignment="1" applyProtection="1">
      <alignment horizontal="center" vertical="center" shrinkToFit="1"/>
      <protection hidden="1"/>
    </xf>
    <xf numFmtId="0" fontId="11" fillId="0" borderId="0" xfId="0" applyFont="1" applyAlignment="1" applyProtection="1">
      <alignment vertical="center" shrinkToFit="1"/>
      <protection hidden="1"/>
    </xf>
    <xf numFmtId="0" fontId="45" fillId="0" borderId="10" xfId="0" applyFont="1" applyBorder="1" applyAlignment="1" applyProtection="1">
      <alignment horizontal="center" vertical="center"/>
      <protection hidden="1"/>
    </xf>
    <xf numFmtId="0" fontId="45" fillId="0" borderId="2" xfId="0" applyFont="1" applyBorder="1" applyAlignment="1" applyProtection="1">
      <alignment horizontal="center" vertical="center"/>
      <protection hidden="1"/>
    </xf>
    <xf numFmtId="0" fontId="46" fillId="0" borderId="0" xfId="0" applyFont="1" applyAlignment="1" applyProtection="1">
      <alignment horizontal="left" vertical="center" shrinkToFit="1"/>
      <protection locked="0"/>
    </xf>
    <xf numFmtId="0" fontId="46" fillId="0" borderId="2" xfId="0" applyFont="1" applyBorder="1" applyAlignment="1" applyProtection="1">
      <alignment horizontal="left" vertical="center" shrinkToFit="1"/>
      <protection locked="0"/>
    </xf>
    <xf numFmtId="0" fontId="44" fillId="0" borderId="10" xfId="0" applyFont="1" applyBorder="1" applyAlignment="1" applyProtection="1">
      <alignment horizontal="left" vertical="center" wrapText="1" shrinkToFit="1"/>
      <protection locked="0"/>
    </xf>
    <xf numFmtId="0" fontId="44" fillId="0" borderId="2"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hidden="1"/>
    </xf>
    <xf numFmtId="0" fontId="39" fillId="0" borderId="2" xfId="0" applyFont="1" applyBorder="1" applyAlignment="1" applyProtection="1">
      <alignment horizontal="left" vertical="center" wrapText="1" shrinkToFit="1"/>
      <protection hidden="1"/>
    </xf>
    <xf numFmtId="0" fontId="46" fillId="0" borderId="10" xfId="0" applyFont="1" applyBorder="1" applyAlignment="1" applyProtection="1">
      <alignment horizontal="left" vertical="center"/>
      <protection locked="0"/>
    </xf>
    <xf numFmtId="0" fontId="46" fillId="0" borderId="2" xfId="0" applyFont="1" applyBorder="1" applyAlignment="1" applyProtection="1">
      <alignment horizontal="left" vertical="center"/>
      <protection locked="0"/>
    </xf>
    <xf numFmtId="0" fontId="47" fillId="0" borderId="0" xfId="0" applyFont="1" applyAlignment="1" applyProtection="1">
      <alignment horizontal="center"/>
      <protection hidden="1"/>
    </xf>
    <xf numFmtId="0" fontId="43" fillId="0" borderId="0" xfId="0" applyFont="1" applyAlignment="1" applyProtection="1">
      <alignment horizontal="center" vertical="center" shrinkToFit="1"/>
      <protection locked="0"/>
    </xf>
    <xf numFmtId="0" fontId="41" fillId="0" borderId="0" xfId="0" applyFont="1" applyAlignment="1" applyProtection="1">
      <alignment horizontal="center" vertical="center" shrinkToFit="1"/>
      <protection hidden="1"/>
    </xf>
    <xf numFmtId="0" fontId="41" fillId="0" borderId="0" xfId="0" applyFont="1" applyAlignment="1" applyProtection="1">
      <alignment horizontal="left" vertical="center" shrinkToFit="1"/>
      <protection hidden="1"/>
    </xf>
    <xf numFmtId="0" fontId="41" fillId="0" borderId="39" xfId="0" applyFont="1" applyBorder="1" applyAlignment="1" applyProtection="1">
      <alignment horizontal="left" vertical="center" shrinkToFit="1"/>
      <protection hidden="1"/>
    </xf>
    <xf numFmtId="0" fontId="45" fillId="0" borderId="0" xfId="0" applyFont="1" applyAlignment="1" applyProtection="1">
      <alignment horizontal="left" vertical="center" wrapText="1" shrinkToFit="1"/>
      <protection hidden="1"/>
    </xf>
    <xf numFmtId="0" fontId="45" fillId="0" borderId="0" xfId="0" applyFont="1" applyAlignment="1" applyProtection="1">
      <alignment horizontal="left" vertical="center" shrinkToFit="1"/>
      <protection hidden="1"/>
    </xf>
    <xf numFmtId="0" fontId="41" fillId="0" borderId="0" xfId="0" applyFont="1" applyAlignment="1" applyProtection="1">
      <alignment horizontal="center" vertical="center"/>
      <protection hidden="1"/>
    </xf>
    <xf numFmtId="0" fontId="46" fillId="0" borderId="0" xfId="0" applyFont="1" applyAlignment="1" applyProtection="1">
      <alignment horizontal="left" vertical="center"/>
      <protection locked="0"/>
    </xf>
    <xf numFmtId="0" fontId="45" fillId="0" borderId="0" xfId="0" applyFont="1" applyAlignment="1" applyProtection="1">
      <alignment horizontal="center" vertical="center"/>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186" fontId="2" fillId="0" borderId="0" xfId="0" applyNumberFormat="1" applyFont="1" applyAlignment="1" applyProtection="1">
      <alignment horizontal="center"/>
      <protection hidden="1"/>
    </xf>
    <xf numFmtId="0" fontId="26" fillId="0" borderId="0" xfId="0" applyFont="1" applyAlignment="1" applyProtection="1">
      <alignment horizontal="center"/>
      <protection hidden="1"/>
    </xf>
    <xf numFmtId="0" fontId="49" fillId="0" borderId="0" xfId="0" applyFont="1" applyAlignment="1" applyProtection="1">
      <alignment horizontal="center" vertical="center"/>
      <protection hidden="1"/>
    </xf>
    <xf numFmtId="185" fontId="50" fillId="0" borderId="0" xfId="0" applyNumberFormat="1" applyFont="1" applyAlignment="1" applyProtection="1">
      <alignment horizontal="center" vertical="center" shrinkToFit="1"/>
      <protection locked="0"/>
    </xf>
    <xf numFmtId="184" fontId="48" fillId="4" borderId="0" xfId="0" applyNumberFormat="1" applyFont="1" applyFill="1" applyAlignment="1" applyProtection="1">
      <alignment horizontal="right" vertical="center" shrinkToFit="1"/>
      <protection hidden="1"/>
    </xf>
    <xf numFmtId="0" fontId="19" fillId="0" borderId="44" xfId="0" applyFont="1" applyBorder="1" applyAlignment="1" applyProtection="1">
      <alignment horizontal="center" vertical="center"/>
      <protection hidden="1"/>
    </xf>
    <xf numFmtId="0" fontId="19" fillId="0" borderId="43" xfId="0" applyFont="1" applyBorder="1" applyAlignment="1" applyProtection="1">
      <alignment horizontal="center" vertical="center"/>
      <protection hidden="1"/>
    </xf>
    <xf numFmtId="0" fontId="19" fillId="0" borderId="42" xfId="0" applyFont="1" applyBorder="1" applyAlignment="1" applyProtection="1">
      <alignment horizontal="center" vertical="center"/>
      <protection hidden="1"/>
    </xf>
    <xf numFmtId="0" fontId="19" fillId="0" borderId="40" xfId="0" applyFont="1" applyBorder="1" applyAlignment="1" applyProtection="1">
      <alignment horizontal="center" vertical="center"/>
      <protection hidden="1"/>
    </xf>
    <xf numFmtId="0" fontId="19" fillId="0" borderId="0" xfId="0" applyFont="1" applyAlignment="1" applyProtection="1">
      <alignment horizontal="center" vertical="center"/>
      <protection hidden="1"/>
    </xf>
    <xf numFmtId="0" fontId="19" fillId="0" borderId="39" xfId="0" applyFont="1" applyBorder="1" applyAlignment="1" applyProtection="1">
      <alignment horizontal="center" vertical="center"/>
      <protection hidden="1"/>
    </xf>
    <xf numFmtId="0" fontId="4" fillId="0" borderId="12" xfId="0" applyFont="1" applyBorder="1" applyAlignment="1" applyProtection="1">
      <alignment horizontal="center" vertical="top"/>
      <protection hidden="1"/>
    </xf>
    <xf numFmtId="0" fontId="4" fillId="0" borderId="0" xfId="0" applyFont="1" applyAlignment="1" applyProtection="1">
      <alignment horizontal="center" vertical="top"/>
      <protection hidden="1"/>
    </xf>
    <xf numFmtId="0" fontId="4" fillId="0" borderId="0" xfId="0" applyFont="1" applyAlignment="1" applyProtection="1">
      <alignment horizontal="center" vertical="center"/>
      <protection hidden="1"/>
    </xf>
    <xf numFmtId="0" fontId="52" fillId="0" borderId="44" xfId="0" applyFont="1" applyBorder="1" applyAlignment="1" applyProtection="1">
      <alignment horizontal="center" vertical="center" wrapText="1"/>
      <protection hidden="1"/>
    </xf>
    <xf numFmtId="0" fontId="52" fillId="0" borderId="43" xfId="0" applyFont="1" applyBorder="1" applyAlignment="1" applyProtection="1">
      <alignment horizontal="center" vertical="center" wrapText="1"/>
      <protection hidden="1"/>
    </xf>
    <xf numFmtId="0" fontId="52" fillId="0" borderId="49" xfId="0" applyFont="1" applyBorder="1" applyAlignment="1" applyProtection="1">
      <alignment horizontal="center" vertical="center" wrapText="1"/>
      <protection hidden="1"/>
    </xf>
    <xf numFmtId="0" fontId="52" fillId="0" borderId="38" xfId="0" applyFont="1" applyBorder="1" applyAlignment="1" applyProtection="1">
      <alignment horizontal="center" vertical="center" wrapText="1"/>
      <protection hidden="1"/>
    </xf>
    <xf numFmtId="0" fontId="52" fillId="0" borderId="37" xfId="0" applyFont="1" applyBorder="1" applyAlignment="1" applyProtection="1">
      <alignment horizontal="center" vertical="center" wrapText="1"/>
      <protection hidden="1"/>
    </xf>
    <xf numFmtId="0" fontId="52" fillId="0" borderId="47" xfId="0" applyFont="1" applyBorder="1" applyAlignment="1" applyProtection="1">
      <alignment horizontal="center" vertical="center" wrapText="1"/>
      <protection hidden="1"/>
    </xf>
    <xf numFmtId="0" fontId="52" fillId="0" borderId="48" xfId="0" applyFont="1" applyBorder="1" applyAlignment="1" applyProtection="1">
      <alignment horizontal="center" vertical="center"/>
      <protection hidden="1"/>
    </xf>
    <xf numFmtId="0" fontId="52" fillId="0" borderId="43" xfId="0" applyFont="1" applyBorder="1" applyAlignment="1" applyProtection="1">
      <alignment horizontal="center" vertical="center"/>
      <protection hidden="1"/>
    </xf>
    <xf numFmtId="0" fontId="52" fillId="0" borderId="46" xfId="0" applyFont="1" applyBorder="1" applyAlignment="1" applyProtection="1">
      <alignment horizontal="center" vertical="center"/>
      <protection hidden="1"/>
    </xf>
    <xf numFmtId="0" fontId="52" fillId="0" borderId="37" xfId="0" applyFont="1" applyBorder="1" applyAlignment="1" applyProtection="1">
      <alignment horizontal="center" vertical="center"/>
      <protection hidden="1"/>
    </xf>
    <xf numFmtId="185" fontId="52" fillId="0" borderId="43" xfId="0" applyNumberFormat="1" applyFont="1" applyBorder="1" applyAlignment="1" applyProtection="1">
      <alignment horizontal="center" vertical="center"/>
      <protection hidden="1"/>
    </xf>
    <xf numFmtId="0" fontId="52" fillId="0" borderId="42" xfId="0" applyFont="1" applyBorder="1" applyAlignment="1" applyProtection="1">
      <alignment horizontal="center" vertical="center"/>
      <protection hidden="1"/>
    </xf>
    <xf numFmtId="0" fontId="52" fillId="0" borderId="35" xfId="0" applyFont="1" applyBorder="1" applyAlignment="1" applyProtection="1">
      <alignment horizontal="center" vertical="center"/>
      <protection hidden="1"/>
    </xf>
    <xf numFmtId="0" fontId="4" fillId="0" borderId="0" xfId="0" applyFont="1" applyAlignment="1" applyProtection="1">
      <alignment horizontal="right" shrinkToFit="1"/>
      <protection hidden="1"/>
    </xf>
    <xf numFmtId="0" fontId="4" fillId="0" borderId="12" xfId="0" applyFont="1" applyBorder="1" applyAlignment="1" applyProtection="1">
      <alignment horizontal="center" vertical="center" shrinkToFit="1"/>
      <protection hidden="1"/>
    </xf>
    <xf numFmtId="0" fontId="4" fillId="0" borderId="12" xfId="0" applyFont="1" applyBorder="1" applyAlignment="1" applyProtection="1">
      <alignment horizontal="center" vertical="center"/>
      <protection hidden="1"/>
    </xf>
    <xf numFmtId="0" fontId="61" fillId="0" borderId="0" xfId="0" applyFont="1" applyAlignment="1" applyProtection="1">
      <alignment horizontal="left" vertical="center"/>
      <protection hidden="1"/>
    </xf>
    <xf numFmtId="185" fontId="50" fillId="0" borderId="0" xfId="0" applyNumberFormat="1" applyFont="1" applyAlignment="1" applyProtection="1">
      <alignment horizontal="center" vertical="center" shrinkToFit="1"/>
      <protection hidden="1"/>
    </xf>
    <xf numFmtId="0" fontId="61" fillId="0" borderId="0" xfId="0" applyFont="1" applyAlignment="1" applyProtection="1">
      <alignment horizontal="left" vertical="center" shrinkToFit="1"/>
      <protection hidden="1"/>
    </xf>
    <xf numFmtId="0" fontId="61" fillId="0" borderId="2" xfId="0" applyFont="1" applyBorder="1" applyAlignment="1" applyProtection="1">
      <alignment horizontal="left" vertical="center" shrinkToFit="1"/>
      <protection hidden="1"/>
    </xf>
    <xf numFmtId="0" fontId="61" fillId="0" borderId="10" xfId="0" applyFont="1" applyBorder="1" applyAlignment="1" applyProtection="1">
      <alignment horizontal="left" vertical="center"/>
      <protection hidden="1"/>
    </xf>
    <xf numFmtId="0" fontId="61" fillId="0" borderId="2" xfId="0" applyFont="1" applyBorder="1" applyAlignment="1" applyProtection="1">
      <alignment horizontal="left" vertical="center"/>
      <protection hidden="1"/>
    </xf>
    <xf numFmtId="0" fontId="63" fillId="0" borderId="10" xfId="0" applyFont="1" applyBorder="1" applyAlignment="1" applyProtection="1">
      <alignment horizontal="left" vertical="center" wrapText="1" shrinkToFit="1"/>
      <protection hidden="1"/>
    </xf>
    <xf numFmtId="0" fontId="63" fillId="0" borderId="2" xfId="0" applyFont="1" applyBorder="1" applyAlignment="1" applyProtection="1">
      <alignment horizontal="left" vertical="center" wrapText="1" shrinkToFit="1"/>
      <protection hidden="1"/>
    </xf>
    <xf numFmtId="0" fontId="43" fillId="0" borderId="0" xfId="0" applyFont="1" applyAlignment="1" applyProtection="1">
      <alignment horizontal="center" vertical="center" shrinkToFit="1"/>
      <protection hidden="1"/>
    </xf>
    <xf numFmtId="0" fontId="59" fillId="0" borderId="0" xfId="0" applyFont="1" applyAlignment="1" applyProtection="1">
      <alignment horizontal="left" vertical="center"/>
      <protection hidden="1"/>
    </xf>
    <xf numFmtId="0" fontId="59" fillId="0" borderId="2" xfId="0" applyFont="1" applyBorder="1" applyAlignment="1" applyProtection="1">
      <alignment horizontal="left" vertical="center"/>
      <protection hidden="1"/>
    </xf>
    <xf numFmtId="0" fontId="60" fillId="0" borderId="0" xfId="0" applyFont="1" applyAlignment="1" applyProtection="1">
      <alignment horizontal="left" vertical="center" wrapText="1" shrinkToFit="1"/>
      <protection hidden="1"/>
    </xf>
    <xf numFmtId="0" fontId="60" fillId="0" borderId="2" xfId="0" applyFont="1" applyBorder="1" applyAlignment="1" applyProtection="1">
      <alignment horizontal="left" vertical="center" wrapText="1" shrinkToFit="1"/>
      <protection hidden="1"/>
    </xf>
    <xf numFmtId="0" fontId="59" fillId="0" borderId="0" xfId="0" applyFont="1" applyAlignment="1" applyProtection="1">
      <alignment horizontal="center" vertical="center"/>
      <protection hidden="1"/>
    </xf>
    <xf numFmtId="0" fontId="59" fillId="0" borderId="2" xfId="0" applyFont="1" applyBorder="1" applyAlignment="1" applyProtection="1">
      <alignment horizontal="center" vertical="center"/>
      <protection hidden="1"/>
    </xf>
    <xf numFmtId="0" fontId="40" fillId="0" borderId="0" xfId="0" applyFont="1" applyAlignment="1" applyProtection="1">
      <alignment horizontal="center" vertical="center"/>
      <protection locked="0" hidden="1"/>
    </xf>
    <xf numFmtId="0" fontId="40" fillId="0" borderId="2" xfId="0" applyFont="1" applyBorder="1" applyAlignment="1" applyProtection="1">
      <alignment horizontal="center" vertical="center"/>
      <protection locked="0" hidden="1"/>
    </xf>
    <xf numFmtId="0" fontId="4" fillId="0" borderId="17" xfId="0" applyFont="1" applyBorder="1" applyAlignment="1" applyProtection="1">
      <alignment horizontal="center"/>
      <protection hidden="1"/>
    </xf>
    <xf numFmtId="0" fontId="4" fillId="0" borderId="16" xfId="0" applyFont="1" applyBorder="1" applyAlignment="1" applyProtection="1">
      <alignment horizontal="center"/>
      <protection hidden="1"/>
    </xf>
    <xf numFmtId="0" fontId="32" fillId="0" borderId="12" xfId="0" applyFont="1" applyBorder="1" applyAlignment="1" applyProtection="1">
      <alignment horizontal="left" vertical="center"/>
      <protection hidden="1"/>
    </xf>
    <xf numFmtId="0" fontId="58" fillId="0" borderId="0" xfId="0" applyFont="1" applyAlignment="1" applyProtection="1">
      <alignment horizontal="center" vertical="center"/>
      <protection hidden="1"/>
    </xf>
    <xf numFmtId="0" fontId="58" fillId="0" borderId="2" xfId="0" applyFont="1" applyBorder="1" applyAlignment="1" applyProtection="1">
      <alignment horizontal="center" vertical="center"/>
      <protection hidden="1"/>
    </xf>
    <xf numFmtId="0" fontId="32" fillId="0" borderId="50" xfId="0" applyFont="1" applyBorder="1" applyAlignment="1" applyProtection="1">
      <alignment horizontal="left" vertical="center"/>
      <protection hidden="1"/>
    </xf>
    <xf numFmtId="181" fontId="35" fillId="0" borderId="2" xfId="0" applyNumberFormat="1" applyFont="1" applyBorder="1" applyAlignment="1" applyProtection="1">
      <alignment horizontal="center" vertical="center" shrinkToFit="1"/>
      <protection hidden="1"/>
    </xf>
    <xf numFmtId="0" fontId="9" fillId="0" borderId="11" xfId="0" applyFont="1" applyBorder="1" applyAlignment="1" applyProtection="1">
      <alignment horizontal="center" vertical="center" wrapText="1"/>
      <protection hidden="1"/>
    </xf>
    <xf numFmtId="0" fontId="9" fillId="0" borderId="10"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6" fillId="0" borderId="11"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4" fillId="0" borderId="19" xfId="0" applyFont="1" applyBorder="1" applyAlignment="1" applyProtection="1">
      <alignment horizontal="center"/>
      <protection hidden="1"/>
    </xf>
    <xf numFmtId="0" fontId="4" fillId="0" borderId="18" xfId="0" applyFont="1" applyBorder="1" applyAlignment="1" applyProtection="1">
      <alignment horizontal="center"/>
      <protection hidden="1"/>
    </xf>
  </cellXfs>
  <cellStyles count="6">
    <cellStyle name="ハイパーリンク" xfId="4" builtinId="8"/>
    <cellStyle name="桁区切り" xfId="1" builtinId="6"/>
    <cellStyle name="桁区切り 2" xfId="3" xr:uid="{FCE0CA1F-0401-4A9D-812E-69DCA8A73CDA}"/>
    <cellStyle name="通貨" xfId="2" builtinId="7"/>
    <cellStyle name="標準" xfId="0" builtinId="0"/>
    <cellStyle name="標準 2" xfId="5" xr:uid="{15A1C664-A2E6-42DC-ACA1-07C650122D44}"/>
  </cellStyles>
  <dxfs count="49">
    <dxf>
      <font>
        <color rgb="FFFFC000"/>
      </font>
      <fill>
        <patternFill>
          <bgColor rgb="FFFFC7CE"/>
        </patternFill>
      </fill>
    </dxf>
    <dxf>
      <font>
        <condense val="0"/>
        <extend val="0"/>
        <color indexed="10"/>
      </font>
      <fill>
        <patternFill patternType="none">
          <bgColor indexed="65"/>
        </patternFill>
      </fill>
    </dxf>
    <dxf>
      <font>
        <color auto="1"/>
      </font>
      <fill>
        <patternFill patternType="solid">
          <fgColor rgb="FFEDB9E3"/>
          <bgColor rgb="FFFFCCFF"/>
        </patternFill>
      </fill>
    </dxf>
    <dxf>
      <font>
        <color auto="1"/>
      </font>
      <fill>
        <patternFill patternType="none">
          <bgColor auto="1"/>
        </patternFill>
      </fill>
    </dxf>
    <dxf>
      <fill>
        <patternFill>
          <bgColor rgb="FFFFCCFF"/>
        </patternFill>
      </fill>
    </dxf>
    <dxf>
      <font>
        <color theme="0"/>
      </font>
    </dxf>
    <dxf>
      <fill>
        <patternFill>
          <bgColor rgb="FFFFCCFF"/>
        </patternFill>
      </fill>
    </dxf>
    <dxf>
      <fill>
        <patternFill>
          <bgColor rgb="FFF3B7F3"/>
        </patternFill>
      </fill>
    </dxf>
    <dxf>
      <fill>
        <patternFill>
          <bgColor rgb="FFFFCFFD"/>
        </patternFill>
      </fill>
    </dxf>
    <dxf>
      <font>
        <color theme="0"/>
      </font>
    </dxf>
    <dxf>
      <font>
        <color auto="1"/>
      </font>
      <fill>
        <patternFill patternType="none">
          <bgColor auto="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rgb="FFFF0000"/>
      </font>
    </dxf>
    <dxf>
      <font>
        <color theme="1"/>
      </font>
      <fill>
        <patternFill>
          <bgColor rgb="FFFFCCFF"/>
        </patternFill>
      </fill>
    </dxf>
    <dxf>
      <font>
        <color rgb="FFFF0000"/>
      </font>
    </dxf>
    <dxf>
      <font>
        <color auto="1"/>
      </font>
    </dxf>
    <dxf>
      <font>
        <color auto="1"/>
      </font>
    </dxf>
    <dxf>
      <font>
        <color rgb="FFFFC000"/>
      </font>
      <fill>
        <patternFill>
          <bgColor rgb="FFFFC7CE"/>
        </patternFill>
      </fill>
    </dxf>
    <dxf>
      <font>
        <condense val="0"/>
        <extend val="0"/>
        <color indexed="10"/>
      </font>
      <fill>
        <patternFill patternType="none">
          <bgColor indexed="65"/>
        </patternFill>
      </fill>
    </dxf>
    <dxf>
      <font>
        <color auto="1"/>
      </font>
      <fill>
        <patternFill patternType="solid">
          <fgColor rgb="FFEDB9E3"/>
          <bgColor rgb="FFFFCCFF"/>
        </patternFill>
      </fill>
    </dxf>
    <dxf>
      <font>
        <color auto="1"/>
      </font>
      <fill>
        <patternFill patternType="none">
          <bgColor auto="1"/>
        </patternFill>
      </fill>
    </dxf>
    <dxf>
      <font>
        <color theme="0"/>
      </font>
    </dxf>
    <dxf>
      <fill>
        <patternFill>
          <bgColor rgb="FFFFCCFF"/>
        </patternFill>
      </fill>
    </dxf>
    <dxf>
      <font>
        <color auto="1"/>
      </font>
      <fill>
        <patternFill patternType="none">
          <bgColor auto="1"/>
        </patternFill>
      </fill>
    </dxf>
    <dxf>
      <fill>
        <patternFill>
          <bgColor rgb="FFFFCCFF"/>
        </patternFill>
      </fill>
    </dxf>
    <dxf>
      <fill>
        <patternFill>
          <bgColor rgb="FFF3B7F3"/>
        </patternFill>
      </fill>
    </dxf>
    <dxf>
      <fill>
        <patternFill>
          <bgColor rgb="FFFFCFFD"/>
        </patternFill>
      </fill>
    </dxf>
    <dxf>
      <font>
        <color auto="1"/>
      </font>
      <fill>
        <patternFill patternType="none">
          <bgColor auto="1"/>
        </patternFill>
      </fill>
    </dxf>
    <dxf>
      <font>
        <color theme="0"/>
      </font>
    </dxf>
    <dxf>
      <font>
        <color auto="1"/>
      </font>
      <fill>
        <patternFill patternType="none">
          <bgColor auto="1"/>
        </patternFill>
      </fill>
    </dxf>
    <dxf>
      <font>
        <color auto="1"/>
      </font>
      <fill>
        <patternFill patternType="none">
          <bgColor auto="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auto="1"/>
      </font>
      <fill>
        <patternFill patternType="none">
          <bgColor auto="1"/>
        </patternFill>
      </fill>
    </dxf>
    <dxf>
      <font>
        <color rgb="FFFF0000"/>
      </font>
    </dxf>
    <dxf>
      <font>
        <color theme="1"/>
      </font>
      <fill>
        <patternFill>
          <bgColor rgb="FFFFCCFF"/>
        </patternFill>
      </fill>
    </dxf>
    <dxf>
      <font>
        <color theme="0"/>
      </font>
    </dxf>
    <dxf>
      <fill>
        <patternFill>
          <bgColor rgb="FFFFCCFF"/>
        </patternFill>
      </fill>
    </dxf>
    <dxf>
      <font>
        <color rgb="FFFF0000"/>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54</xdr:col>
      <xdr:colOff>115956</xdr:colOff>
      <xdr:row>0</xdr:row>
      <xdr:rowOff>8282</xdr:rowOff>
    </xdr:from>
    <xdr:to>
      <xdr:col>63</xdr:col>
      <xdr:colOff>121081</xdr:colOff>
      <xdr:row>9</xdr:row>
      <xdr:rowOff>48432</xdr:rowOff>
    </xdr:to>
    <xdr:sp macro="" textlink="">
      <xdr:nvSpPr>
        <xdr:cNvPr id="2" name="正方形/長方形 1">
          <a:extLst>
            <a:ext uri="{FF2B5EF4-FFF2-40B4-BE49-F238E27FC236}">
              <a16:creationId xmlns:a16="http://schemas.microsoft.com/office/drawing/2014/main" id="{DD48B436-3266-4590-8EA9-502B7092EFE5}"/>
            </a:ext>
          </a:extLst>
        </xdr:cNvPr>
        <xdr:cNvSpPr/>
      </xdr:nvSpPr>
      <xdr:spPr>
        <a:xfrm>
          <a:off x="7831206" y="8282"/>
          <a:ext cx="1291000" cy="1583200"/>
        </a:xfrm>
        <a:prstGeom prst="rect">
          <a:avLst/>
        </a:prstGeom>
        <a:solidFill>
          <a:srgbClr val="FFCC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申請書の書き方</a:t>
          </a:r>
          <a:endParaRPr kumimoji="1" lang="en-US" altLang="ja-JP" sz="1800" b="1">
            <a:solidFill>
              <a:schemeClr val="tx1"/>
            </a:solidFill>
          </a:endParaRPr>
        </a:p>
        <a:p>
          <a:pPr algn="l"/>
          <a:r>
            <a:rPr kumimoji="1" lang="ja-JP" altLang="en-US" sz="1100" b="1">
              <a:solidFill>
                <a:schemeClr val="tx1"/>
              </a:solidFill>
            </a:rPr>
            <a:t>試験を依頼される方へ</a:t>
          </a:r>
          <a:endParaRPr kumimoji="1" lang="en-US" altLang="ja-JP" sz="1100" b="1">
            <a:solidFill>
              <a:schemeClr val="tx1"/>
            </a:solidFill>
          </a:endParaRPr>
        </a:p>
        <a:p>
          <a:pPr algn="l"/>
          <a:r>
            <a:rPr kumimoji="1" lang="ja-JP" altLang="en-US" sz="1100" b="1">
              <a:solidFill>
                <a:schemeClr val="tx1"/>
              </a:solidFill>
            </a:rPr>
            <a:t>記入例（別シート）を参考に</a:t>
          </a:r>
          <a:endParaRPr kumimoji="1" lang="en-US" altLang="ja-JP" sz="1100" b="1">
            <a:solidFill>
              <a:schemeClr val="tx1"/>
            </a:solidFill>
          </a:endParaRPr>
        </a:p>
        <a:p>
          <a:pPr algn="l"/>
          <a:r>
            <a:rPr kumimoji="1" lang="ja-JP" altLang="en-US" sz="1100" b="1">
              <a:solidFill>
                <a:srgbClr val="FF0000"/>
              </a:solidFill>
            </a:rPr>
            <a:t>赤色</a:t>
          </a:r>
          <a:r>
            <a:rPr kumimoji="1" lang="ja-JP" altLang="en-US" sz="1100" b="1">
              <a:solidFill>
                <a:schemeClr val="tx1"/>
              </a:solidFill>
            </a:rPr>
            <a:t>でし示した欄に記入願います</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空欄に入力すると</a:t>
          </a:r>
          <a:r>
            <a:rPr kumimoji="1" lang="ja-JP" altLang="en-US" sz="1100" b="1" u="sng">
              <a:solidFill>
                <a:schemeClr val="tx1"/>
              </a:solidFill>
            </a:rPr>
            <a:t>色が消えます</a:t>
          </a:r>
          <a:endParaRPr kumimoji="1" lang="en-US" altLang="ja-JP" sz="1100" b="1" u="sng">
            <a:solidFill>
              <a:schemeClr val="tx1"/>
            </a:solidFill>
          </a:endParaRPr>
        </a:p>
        <a:p>
          <a:pPr algn="l"/>
          <a:r>
            <a:rPr kumimoji="1" lang="en-US" altLang="ja-JP" sz="1100" b="1">
              <a:solidFill>
                <a:schemeClr val="tx1"/>
              </a:solidFill>
            </a:rPr>
            <a:t>※</a:t>
          </a:r>
          <a:r>
            <a:rPr kumimoji="1" lang="ja-JP" altLang="en-US" sz="1100" b="1">
              <a:solidFill>
                <a:schemeClr val="tx1"/>
              </a:solidFill>
            </a:rPr>
            <a:t>塗りつぶし色は印刷されません</a:t>
          </a:r>
          <a:endParaRPr kumimoji="1" lang="en-US" altLang="ja-JP" sz="1100" b="1">
            <a:solidFill>
              <a:schemeClr val="tx1"/>
            </a:solidFill>
          </a:endParaRPr>
        </a:p>
      </xdr:txBody>
    </xdr:sp>
    <xdr:clientData/>
  </xdr:twoCellAnchor>
  <xdr:twoCellAnchor>
    <xdr:from>
      <xdr:col>2</xdr:col>
      <xdr:colOff>131258</xdr:colOff>
      <xdr:row>84</xdr:row>
      <xdr:rowOff>17196</xdr:rowOff>
    </xdr:from>
    <xdr:to>
      <xdr:col>12</xdr:col>
      <xdr:colOff>52576</xdr:colOff>
      <xdr:row>93</xdr:row>
      <xdr:rowOff>50328</xdr:rowOff>
    </xdr:to>
    <xdr:sp macro="" textlink="">
      <xdr:nvSpPr>
        <xdr:cNvPr id="3" name="円/楕円 2">
          <a:extLst>
            <a:ext uri="{FF2B5EF4-FFF2-40B4-BE49-F238E27FC236}">
              <a16:creationId xmlns:a16="http://schemas.microsoft.com/office/drawing/2014/main" id="{8C7B482F-57D0-4CDF-A811-26BDF826EDE0}"/>
            </a:ext>
          </a:extLst>
        </xdr:cNvPr>
        <xdr:cNvSpPr/>
      </xdr:nvSpPr>
      <xdr:spPr>
        <a:xfrm>
          <a:off x="417008" y="14418996"/>
          <a:ext cx="1350068" cy="1576182"/>
        </a:xfrm>
        <a:prstGeom prst="ellipse">
          <a:avLst/>
        </a:prstGeom>
        <a:noFill/>
        <a:ln w="3175">
          <a:solidFill>
            <a:schemeClr val="tx1">
              <a:alpha val="25000"/>
            </a:schemeClr>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alpha val="25000"/>
                </a:schemeClr>
              </a:solidFill>
            </a:rPr>
            <a:t>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115956</xdr:colOff>
      <xdr:row>0</xdr:row>
      <xdr:rowOff>8282</xdr:rowOff>
    </xdr:from>
    <xdr:to>
      <xdr:col>74</xdr:col>
      <xdr:colOff>113008</xdr:colOff>
      <xdr:row>9</xdr:row>
      <xdr:rowOff>0</xdr:rowOff>
    </xdr:to>
    <xdr:sp macro="" textlink="">
      <xdr:nvSpPr>
        <xdr:cNvPr id="2" name="正方形/長方形 1">
          <a:extLst>
            <a:ext uri="{FF2B5EF4-FFF2-40B4-BE49-F238E27FC236}">
              <a16:creationId xmlns:a16="http://schemas.microsoft.com/office/drawing/2014/main" id="{937DD73C-588A-49EF-ADD1-3C9E86AD66FF}"/>
            </a:ext>
          </a:extLst>
        </xdr:cNvPr>
        <xdr:cNvSpPr/>
      </xdr:nvSpPr>
      <xdr:spPr>
        <a:xfrm>
          <a:off x="7831206" y="8282"/>
          <a:ext cx="2854552" cy="1534768"/>
        </a:xfrm>
        <a:prstGeom prst="rect">
          <a:avLst/>
        </a:prstGeom>
        <a:solidFill>
          <a:srgbClr val="FFCC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申請書の書き方</a:t>
          </a:r>
          <a:endParaRPr kumimoji="1" lang="en-US" altLang="ja-JP" sz="1800" b="1">
            <a:solidFill>
              <a:schemeClr val="tx1"/>
            </a:solidFill>
          </a:endParaRPr>
        </a:p>
        <a:p>
          <a:pPr algn="l"/>
          <a:r>
            <a:rPr kumimoji="1" lang="ja-JP" altLang="en-US" sz="1100" b="1">
              <a:solidFill>
                <a:schemeClr val="tx1"/>
              </a:solidFill>
            </a:rPr>
            <a:t>試験を依頼される方へ</a:t>
          </a:r>
          <a:endParaRPr kumimoji="1" lang="en-US" altLang="ja-JP" sz="1100" b="1">
            <a:solidFill>
              <a:schemeClr val="tx1"/>
            </a:solidFill>
          </a:endParaRPr>
        </a:p>
        <a:p>
          <a:pPr algn="l"/>
          <a:r>
            <a:rPr kumimoji="1" lang="ja-JP" altLang="en-US" sz="1100" b="1">
              <a:solidFill>
                <a:schemeClr val="tx1"/>
              </a:solidFill>
            </a:rPr>
            <a:t>記入例（別シート）を参考に</a:t>
          </a:r>
          <a:endParaRPr kumimoji="1" lang="en-US" altLang="ja-JP" sz="1100" b="1">
            <a:solidFill>
              <a:schemeClr val="tx1"/>
            </a:solidFill>
          </a:endParaRPr>
        </a:p>
        <a:p>
          <a:pPr algn="l"/>
          <a:r>
            <a:rPr kumimoji="1" lang="ja-JP" altLang="en-US" sz="1100" b="1">
              <a:solidFill>
                <a:srgbClr val="FF0000"/>
              </a:solidFill>
            </a:rPr>
            <a:t>赤色</a:t>
          </a:r>
          <a:r>
            <a:rPr kumimoji="1" lang="ja-JP" altLang="en-US" sz="1100" b="1">
              <a:solidFill>
                <a:schemeClr val="tx1"/>
              </a:solidFill>
            </a:rPr>
            <a:t>でし示した欄に記入願います</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空欄に入力すると</a:t>
          </a:r>
          <a:r>
            <a:rPr kumimoji="1" lang="ja-JP" altLang="en-US" sz="1100" b="1" u="sng">
              <a:solidFill>
                <a:schemeClr val="tx1"/>
              </a:solidFill>
            </a:rPr>
            <a:t>色が消えます</a:t>
          </a:r>
          <a:endParaRPr kumimoji="1" lang="en-US" altLang="ja-JP" sz="1100" b="1" u="sng">
            <a:solidFill>
              <a:schemeClr val="tx1"/>
            </a:solidFill>
          </a:endParaRPr>
        </a:p>
        <a:p>
          <a:pPr algn="l"/>
          <a:r>
            <a:rPr kumimoji="1" lang="en-US" altLang="ja-JP" sz="1100" b="1">
              <a:solidFill>
                <a:schemeClr val="tx1"/>
              </a:solidFill>
            </a:rPr>
            <a:t>※</a:t>
          </a:r>
          <a:r>
            <a:rPr kumimoji="1" lang="ja-JP" altLang="en-US" sz="1100" b="1">
              <a:solidFill>
                <a:schemeClr val="tx1"/>
              </a:solidFill>
            </a:rPr>
            <a:t>塗りつぶし色は印刷されません</a:t>
          </a:r>
          <a:endParaRPr kumimoji="1" lang="en-US" altLang="ja-JP" sz="1100" b="1">
            <a:solidFill>
              <a:schemeClr val="tx1"/>
            </a:solidFill>
          </a:endParaRPr>
        </a:p>
      </xdr:txBody>
    </xdr:sp>
    <xdr:clientData/>
  </xdr:twoCellAnchor>
  <xdr:twoCellAnchor>
    <xdr:from>
      <xdr:col>2</xdr:col>
      <xdr:colOff>131258</xdr:colOff>
      <xdr:row>84</xdr:row>
      <xdr:rowOff>17196</xdr:rowOff>
    </xdr:from>
    <xdr:to>
      <xdr:col>12</xdr:col>
      <xdr:colOff>52576</xdr:colOff>
      <xdr:row>93</xdr:row>
      <xdr:rowOff>50328</xdr:rowOff>
    </xdr:to>
    <xdr:sp macro="" textlink="">
      <xdr:nvSpPr>
        <xdr:cNvPr id="3" name="円/楕円 2">
          <a:extLst>
            <a:ext uri="{FF2B5EF4-FFF2-40B4-BE49-F238E27FC236}">
              <a16:creationId xmlns:a16="http://schemas.microsoft.com/office/drawing/2014/main" id="{45388326-FAAB-41B4-9969-A16B828056B7}"/>
            </a:ext>
          </a:extLst>
        </xdr:cNvPr>
        <xdr:cNvSpPr/>
      </xdr:nvSpPr>
      <xdr:spPr>
        <a:xfrm>
          <a:off x="417008" y="14418996"/>
          <a:ext cx="1350068" cy="1576182"/>
        </a:xfrm>
        <a:prstGeom prst="ellipse">
          <a:avLst/>
        </a:prstGeom>
        <a:noFill/>
        <a:ln w="3175">
          <a:solidFill>
            <a:schemeClr val="tx1">
              <a:alpha val="25000"/>
            </a:schemeClr>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alpha val="25000"/>
                </a:schemeClr>
              </a:solidFill>
            </a:rPr>
            <a:t>受付印</a:t>
          </a:r>
        </a:p>
      </xdr:txBody>
    </xdr:sp>
    <xdr:clientData/>
  </xdr:twoCellAnchor>
  <xdr:twoCellAnchor>
    <xdr:from>
      <xdr:col>2</xdr:col>
      <xdr:colOff>32288</xdr:colOff>
      <xdr:row>0</xdr:row>
      <xdr:rowOff>0</xdr:rowOff>
    </xdr:from>
    <xdr:to>
      <xdr:col>47</xdr:col>
      <xdr:colOff>116511</xdr:colOff>
      <xdr:row>8</xdr:row>
      <xdr:rowOff>129152</xdr:rowOff>
    </xdr:to>
    <xdr:sp macro="" textlink="">
      <xdr:nvSpPr>
        <xdr:cNvPr id="4" name="角丸四角形 5">
          <a:extLst>
            <a:ext uri="{FF2B5EF4-FFF2-40B4-BE49-F238E27FC236}">
              <a16:creationId xmlns:a16="http://schemas.microsoft.com/office/drawing/2014/main" id="{06156360-E89A-4E67-B940-590F3B0FDCDF}"/>
            </a:ext>
          </a:extLst>
        </xdr:cNvPr>
        <xdr:cNvSpPr/>
      </xdr:nvSpPr>
      <xdr:spPr>
        <a:xfrm>
          <a:off x="318038" y="0"/>
          <a:ext cx="6513598" cy="1500752"/>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solidFill>
                <a:sysClr val="windowText" lastClr="000000"/>
              </a:solidFill>
            </a:rPr>
            <a:t>センター職員記入欄</a:t>
          </a:r>
        </a:p>
      </xdr:txBody>
    </xdr:sp>
    <xdr:clientData/>
  </xdr:twoCellAnchor>
  <xdr:twoCellAnchor>
    <xdr:from>
      <xdr:col>0</xdr:col>
      <xdr:colOff>137224</xdr:colOff>
      <xdr:row>64</xdr:row>
      <xdr:rowOff>113010</xdr:rowOff>
    </xdr:from>
    <xdr:to>
      <xdr:col>51</xdr:col>
      <xdr:colOff>113009</xdr:colOff>
      <xdr:row>93</xdr:row>
      <xdr:rowOff>48433</xdr:rowOff>
    </xdr:to>
    <xdr:sp macro="" textlink="">
      <xdr:nvSpPr>
        <xdr:cNvPr id="5" name="角丸四角形 5">
          <a:extLst>
            <a:ext uri="{FF2B5EF4-FFF2-40B4-BE49-F238E27FC236}">
              <a16:creationId xmlns:a16="http://schemas.microsoft.com/office/drawing/2014/main" id="{6E102636-8779-44A8-96BB-BC6735B7AA2A}"/>
            </a:ext>
          </a:extLst>
        </xdr:cNvPr>
        <xdr:cNvSpPr/>
      </xdr:nvSpPr>
      <xdr:spPr>
        <a:xfrm>
          <a:off x="137224" y="11085810"/>
          <a:ext cx="7262410" cy="4907473"/>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solidFill>
                <a:sysClr val="windowText" lastClr="000000"/>
              </a:solidFill>
            </a:rPr>
            <a:t>センター職員記入欄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aptop-g055qgbt\&#22823;&#23398;&#26657;&#20849;&#29992;\&#22823;&#23398;&#26657;&#20869;&#20849;&#36890;\19&#12288;&#12507;&#12540;&#12512;&#12506;&#12540;&#12472;&#12539;&#12493;&#12483;&#12488;&#12527;&#12540;&#12463;\&#38518;&#33464;&#22823;&#23398;&#26657;&#12507;&#12540;&#12512;&#12506;&#12540;&#12472;20220126\exam\analysis\document\&#12304;&#38518;&#33464;&#12305;&#20381;&#38972;&#35430;&#39443;&#30003;&#35531;&#29992;&#32025;v3&#65288;R6.10.1&#65289;.xlsx" TargetMode="External"/><Relationship Id="rId1" Type="http://schemas.openxmlformats.org/officeDocument/2006/relationships/externalLinkPath" Target="/&#22823;&#23398;&#26657;&#20869;&#20849;&#36890;/19&#12288;&#12507;&#12540;&#12512;&#12506;&#12540;&#12472;&#12539;&#12493;&#12483;&#12488;&#12527;&#12540;&#12463;/&#38518;&#33464;&#22823;&#23398;&#26657;&#12507;&#12540;&#12512;&#12506;&#12540;&#12472;20220126/exam/analysis/document/&#12304;&#38518;&#33464;&#12305;&#20381;&#38972;&#35430;&#39443;&#30003;&#35531;&#29992;&#32025;v3&#65288;R6.10.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試験・分析・検査申請書（５件以下）"/>
      <sheetName val="試験・分析・検査申請書（６～１０件）"/>
      <sheetName val="試験・分析・検査申請書【記入例】"/>
      <sheetName val="試験項目一覧"/>
      <sheetName val="作成方法(管理者用）"/>
      <sheetName val="プルダウン用シート"/>
    </sheetNames>
    <sheetDataSet>
      <sheetData sheetId="0" refreshError="1"/>
      <sheetData sheetId="1" refreshError="1"/>
      <sheetData sheetId="2" refreshError="1"/>
      <sheetData sheetId="3">
        <row r="1">
          <cell r="C1" t="str">
            <v>試験項目</v>
          </cell>
          <cell r="D1" t="str">
            <v>単価</v>
          </cell>
          <cell r="E1" t="str">
            <v>50％減免</v>
          </cell>
          <cell r="F1" t="str">
            <v>単位</v>
          </cell>
          <cell r="J1" t="str">
            <v>実施する試験項目</v>
          </cell>
        </row>
        <row r="2">
          <cell r="C2" t="str">
            <v>窯業試験</v>
          </cell>
          <cell r="J2" t="str">
            <v/>
          </cell>
        </row>
        <row r="3">
          <cell r="C3" t="str">
            <v>素地試験</v>
          </cell>
          <cell r="D3">
            <v>3960</v>
          </cell>
          <cell r="E3">
            <v>1980</v>
          </cell>
          <cell r="F3" t="str">
            <v>1件</v>
          </cell>
          <cell r="I3">
            <v>0</v>
          </cell>
          <cell r="J3" t="str">
            <v/>
          </cell>
        </row>
        <row r="4">
          <cell r="C4" t="str">
            <v>熱分析試験</v>
          </cell>
          <cell r="D4">
            <v>5170</v>
          </cell>
          <cell r="E4">
            <v>2580</v>
          </cell>
          <cell r="F4" t="str">
            <v>1件</v>
          </cell>
          <cell r="I4">
            <v>0</v>
          </cell>
          <cell r="J4" t="str">
            <v/>
          </cell>
        </row>
        <row r="5">
          <cell r="C5" t="str">
            <v>蛍光エックス線分析試験(定性)</v>
          </cell>
          <cell r="D5">
            <v>3740</v>
          </cell>
          <cell r="E5">
            <v>1870</v>
          </cell>
          <cell r="F5" t="str">
            <v>1件</v>
          </cell>
          <cell r="I5">
            <v>0</v>
          </cell>
          <cell r="J5" t="str">
            <v/>
          </cell>
        </row>
        <row r="6">
          <cell r="C6" t="str">
            <v>蛍光エックス線分析試験(定量)</v>
          </cell>
          <cell r="D6">
            <v>2200</v>
          </cell>
          <cell r="E6">
            <v>1100</v>
          </cell>
          <cell r="F6" t="str">
            <v>1成分</v>
          </cell>
          <cell r="I6">
            <v>0</v>
          </cell>
          <cell r="J6" t="str">
            <v/>
          </cell>
        </row>
        <row r="7">
          <cell r="C7" t="str">
            <v>エックス線回折試験</v>
          </cell>
          <cell r="D7">
            <v>6160</v>
          </cell>
          <cell r="E7">
            <v>3080</v>
          </cell>
          <cell r="F7" t="str">
            <v>1件</v>
          </cell>
          <cell r="I7">
            <v>0</v>
          </cell>
          <cell r="J7" t="str">
            <v/>
          </cell>
        </row>
        <row r="8">
          <cell r="C8" t="str">
            <v>粒度分布試験</v>
          </cell>
          <cell r="D8">
            <v>4290</v>
          </cell>
          <cell r="E8">
            <v>2140</v>
          </cell>
          <cell r="F8" t="str">
            <v>1件</v>
          </cell>
          <cell r="I8">
            <v>0</v>
          </cell>
          <cell r="J8" t="str">
            <v/>
          </cell>
        </row>
        <row r="9">
          <cell r="C9" t="str">
            <v>吸水試験</v>
          </cell>
          <cell r="D9">
            <v>1100</v>
          </cell>
          <cell r="E9">
            <v>550</v>
          </cell>
          <cell r="F9" t="str">
            <v>1件</v>
          </cell>
          <cell r="I9">
            <v>0</v>
          </cell>
          <cell r="J9" t="str">
            <v/>
          </cell>
        </row>
        <row r="10">
          <cell r="C10" t="str">
            <v>強度試験</v>
          </cell>
          <cell r="D10">
            <v>990</v>
          </cell>
          <cell r="E10">
            <v>490</v>
          </cell>
          <cell r="F10" t="str">
            <v>1件</v>
          </cell>
          <cell r="I10">
            <v>0</v>
          </cell>
          <cell r="J10" t="str">
            <v/>
          </cell>
        </row>
        <row r="11">
          <cell r="C11" t="str">
            <v>耐寒試験</v>
          </cell>
          <cell r="D11">
            <v>4150</v>
          </cell>
          <cell r="E11">
            <v>2070</v>
          </cell>
          <cell r="F11" t="str">
            <v>1件</v>
          </cell>
          <cell r="I11">
            <v>0</v>
          </cell>
          <cell r="J11" t="str">
            <v/>
          </cell>
        </row>
        <row r="12">
          <cell r="C12" t="str">
            <v>嵩比重試験</v>
          </cell>
          <cell r="D12">
            <v>1650</v>
          </cell>
          <cell r="E12">
            <v>820</v>
          </cell>
          <cell r="F12" t="str">
            <v>1件</v>
          </cell>
          <cell r="I12">
            <v>0</v>
          </cell>
          <cell r="J12" t="str">
            <v/>
          </cell>
        </row>
        <row r="13">
          <cell r="C13" t="str">
            <v>耐薬品試験</v>
          </cell>
          <cell r="D13">
            <v>1760</v>
          </cell>
          <cell r="E13">
            <v>880</v>
          </cell>
          <cell r="F13" t="str">
            <v>1件</v>
          </cell>
          <cell r="I13">
            <v>0</v>
          </cell>
          <cell r="J13" t="str">
            <v/>
          </cell>
        </row>
        <row r="14">
          <cell r="C14" t="str">
            <v>外圧試験</v>
          </cell>
          <cell r="D14">
            <v>2090</v>
          </cell>
          <cell r="E14">
            <v>1040</v>
          </cell>
          <cell r="F14" t="str">
            <v>1件</v>
          </cell>
          <cell r="I14">
            <v>0</v>
          </cell>
          <cell r="J14" t="str">
            <v/>
          </cell>
        </row>
        <row r="15">
          <cell r="C15" t="str">
            <v>熱衝撃試験（陶磁器製耐熱食器）</v>
          </cell>
          <cell r="D15">
            <v>3630</v>
          </cell>
          <cell r="E15">
            <v>1810</v>
          </cell>
          <cell r="F15" t="str">
            <v>1件</v>
          </cell>
          <cell r="I15">
            <v>0</v>
          </cell>
          <cell r="J15" t="str">
            <v/>
          </cell>
        </row>
        <row r="16">
          <cell r="C16" t="str">
            <v>成績書交付</v>
          </cell>
          <cell r="D16">
            <v>660</v>
          </cell>
          <cell r="E16">
            <v>330</v>
          </cell>
          <cell r="F16" t="str">
            <v>1通</v>
          </cell>
          <cell r="I16">
            <v>0</v>
          </cell>
          <cell r="J16" t="str">
            <v/>
          </cell>
        </row>
        <row r="17">
          <cell r="J17" t="str">
            <v/>
          </cell>
        </row>
        <row r="18">
          <cell r="C18" t="str">
            <v>試作又は加工</v>
          </cell>
          <cell r="F18" t="str">
            <v>1件</v>
          </cell>
          <cell r="I18">
            <v>0</v>
          </cell>
          <cell r="J18" t="str">
            <v/>
          </cell>
        </row>
        <row r="19">
          <cell r="I19">
            <v>0</v>
          </cell>
          <cell r="J19" t="str">
            <v/>
          </cell>
        </row>
      </sheetData>
      <sheetData sheetId="4" refreshError="1"/>
      <sheetData sheetId="5">
        <row r="1">
          <cell r="I1" t="str">
            <v>ver.3(R6.10.1)</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tic.pref.ibaraki.jp/examinatio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tic.pref.ibaraki.jp/examination/"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D6033-6324-4A11-808A-6FA9016AD3C2}">
  <sheetPr>
    <tabColor rgb="FF00B050"/>
    <pageSetUpPr fitToPage="1"/>
  </sheetPr>
  <dimension ref="A1:EO115"/>
  <sheetViews>
    <sheetView showGridLines="0" tabSelected="1" view="pageBreakPreview" topLeftCell="A47" zoomScaleNormal="100" zoomScaleSheetLayoutView="100" workbookViewId="0">
      <selection sqref="A1:XFD1048576"/>
    </sheetView>
  </sheetViews>
  <sheetFormatPr defaultColWidth="1.875" defaultRowHeight="11.25" customHeight="1"/>
  <cols>
    <col min="1" max="2" width="1.875" style="1" customWidth="1"/>
    <col min="3" max="41" width="1.875" style="1"/>
    <col min="42" max="42" width="1.875" style="1" customWidth="1"/>
    <col min="43" max="53" width="1.875" style="1"/>
    <col min="54" max="54" width="2.5" style="1" bestFit="1" customWidth="1"/>
    <col min="55" max="55" width="1.875" style="1"/>
    <col min="56" max="56" width="3" style="1" bestFit="1" customWidth="1"/>
    <col min="57" max="57" width="7.875" style="1" customWidth="1"/>
    <col min="58" max="58" width="5.5" style="1" customWidth="1"/>
    <col min="59" max="59" width="5.625" style="1" customWidth="1"/>
    <col min="60" max="60" width="4.625" style="1" customWidth="1"/>
    <col min="61" max="64" width="1.875" style="1" customWidth="1"/>
    <col min="65" max="67" width="1.875" style="1" hidden="1" customWidth="1"/>
    <col min="68" max="68" width="31" style="1" hidden="1" customWidth="1"/>
    <col min="69" max="69" width="11.875" style="1" hidden="1" customWidth="1"/>
    <col min="70" max="70" width="9.5" style="1" hidden="1" customWidth="1"/>
    <col min="71" max="71" width="10.5" style="1" hidden="1" customWidth="1"/>
    <col min="72" max="73" width="10.25" style="1" hidden="1" customWidth="1"/>
    <col min="74" max="74" width="9.625" style="1" hidden="1" customWidth="1"/>
    <col min="75" max="77" width="9.625" style="1" customWidth="1"/>
    <col min="78" max="79" width="2.375" style="1" customWidth="1"/>
    <col min="80" max="16384" width="1.875" style="1"/>
  </cols>
  <sheetData>
    <row r="1" spans="2:79" s="2" customFormat="1" ht="11.25" customHeight="1">
      <c r="B1" s="327" t="s">
        <v>73</v>
      </c>
      <c r="C1" s="328"/>
      <c r="D1" s="328"/>
      <c r="E1" s="328"/>
      <c r="F1" s="328"/>
      <c r="G1" s="329"/>
      <c r="H1" s="333" t="s">
        <v>57</v>
      </c>
      <c r="I1" s="334"/>
      <c r="J1" s="334"/>
      <c r="K1" s="337" t="s">
        <v>72</v>
      </c>
      <c r="L1" s="337"/>
      <c r="M1" s="337"/>
      <c r="N1" s="334" t="s">
        <v>56</v>
      </c>
      <c r="O1" s="334"/>
      <c r="P1" s="337"/>
      <c r="Q1" s="337"/>
      <c r="R1" s="337"/>
      <c r="S1" s="334" t="s">
        <v>55</v>
      </c>
      <c r="T1" s="334"/>
      <c r="U1" s="337"/>
      <c r="V1" s="337"/>
      <c r="W1" s="337"/>
      <c r="X1" s="334" t="s">
        <v>54</v>
      </c>
      <c r="Y1" s="338"/>
      <c r="AE1" s="340" t="str">
        <f>プルダウン用シート!I1</f>
        <v>ver.4（R7.4.1）</v>
      </c>
      <c r="AF1" s="340"/>
      <c r="AG1" s="340"/>
      <c r="AH1" s="340"/>
      <c r="AI1" s="340"/>
      <c r="AJ1" s="340"/>
      <c r="AK1" s="340"/>
      <c r="AL1" s="340"/>
      <c r="AM1" s="340"/>
      <c r="AN1" s="340"/>
      <c r="AO1" s="340"/>
      <c r="AP1" s="340"/>
      <c r="AQ1" s="340"/>
      <c r="AR1" s="340"/>
      <c r="AS1" s="340"/>
      <c r="AT1" s="340"/>
      <c r="AU1" s="340"/>
      <c r="AV1" s="340"/>
      <c r="AW1" s="340"/>
      <c r="AX1" s="340"/>
      <c r="AY1" s="340"/>
    </row>
    <row r="2" spans="2:79" s="2" customFormat="1" ht="11.25" customHeight="1" thickBot="1">
      <c r="B2" s="330"/>
      <c r="C2" s="331"/>
      <c r="D2" s="331"/>
      <c r="E2" s="331"/>
      <c r="F2" s="331"/>
      <c r="G2" s="332"/>
      <c r="H2" s="335"/>
      <c r="I2" s="336"/>
      <c r="J2" s="336"/>
      <c r="K2" s="120"/>
      <c r="L2" s="120"/>
      <c r="M2" s="120"/>
      <c r="N2" s="336"/>
      <c r="O2" s="336"/>
      <c r="P2" s="120"/>
      <c r="Q2" s="120"/>
      <c r="R2" s="120"/>
      <c r="S2" s="336"/>
      <c r="T2" s="336"/>
      <c r="U2" s="120"/>
      <c r="V2" s="120"/>
      <c r="W2" s="120"/>
      <c r="X2" s="336"/>
      <c r="Y2" s="339"/>
    </row>
    <row r="3" spans="2:79" s="2" customFormat="1" ht="15.75">
      <c r="B3" s="2" t="s">
        <v>71</v>
      </c>
      <c r="C3" s="119"/>
      <c r="D3" s="119"/>
      <c r="E3" s="119"/>
      <c r="F3" s="119"/>
      <c r="G3" s="118"/>
      <c r="H3" s="116"/>
      <c r="I3" s="116"/>
      <c r="J3" s="116"/>
      <c r="K3" s="117"/>
      <c r="L3" s="117"/>
      <c r="M3" s="117"/>
      <c r="N3" s="116"/>
      <c r="O3" s="116"/>
      <c r="P3" s="117"/>
      <c r="Q3" s="117"/>
      <c r="R3" s="117"/>
      <c r="S3" s="116"/>
      <c r="T3" s="116"/>
      <c r="U3" s="117"/>
      <c r="V3" s="117"/>
      <c r="W3" s="117"/>
      <c r="X3" s="116"/>
      <c r="Y3" s="116"/>
    </row>
    <row r="4" spans="2:79" s="3" customFormat="1" ht="11.25" customHeight="1">
      <c r="B4" s="341" t="s">
        <v>112</v>
      </c>
      <c r="C4" s="341"/>
      <c r="D4" s="341"/>
      <c r="E4" s="341"/>
      <c r="F4" s="342" t="s">
        <v>12</v>
      </c>
      <c r="G4" s="342"/>
      <c r="H4" s="342"/>
      <c r="I4" s="342"/>
      <c r="J4" s="342"/>
      <c r="K4" s="342" t="s">
        <v>11</v>
      </c>
      <c r="L4" s="342"/>
      <c r="M4" s="342"/>
      <c r="N4" s="342"/>
      <c r="O4" s="342"/>
      <c r="P4" s="342" t="s">
        <v>9</v>
      </c>
      <c r="Q4" s="342"/>
      <c r="R4" s="342"/>
      <c r="S4" s="342"/>
      <c r="T4" s="342"/>
      <c r="U4" s="342"/>
      <c r="V4" s="342"/>
      <c r="W4" s="342"/>
      <c r="X4" s="342" t="s">
        <v>68</v>
      </c>
      <c r="Y4" s="342"/>
      <c r="Z4" s="342"/>
      <c r="AA4" s="342"/>
      <c r="AF4" s="326"/>
      <c r="AG4" s="326"/>
      <c r="AH4" s="326"/>
      <c r="AI4" s="326"/>
      <c r="AJ4" s="326"/>
      <c r="AK4" s="326"/>
      <c r="AL4" s="326"/>
      <c r="AM4" s="326"/>
      <c r="AN4" s="326"/>
      <c r="AO4" s="326"/>
      <c r="AP4" s="326"/>
      <c r="AQ4" s="326"/>
      <c r="AR4" s="326"/>
      <c r="AS4" s="326"/>
      <c r="AT4" s="326"/>
      <c r="AU4" s="326"/>
      <c r="AV4" s="326"/>
      <c r="AW4" s="326"/>
      <c r="AX4" s="326"/>
      <c r="AY4" s="326"/>
      <c r="AZ4" s="326"/>
      <c r="BA4" s="326"/>
    </row>
    <row r="5" spans="2:79" s="3" customFormat="1" ht="11.25" customHeight="1">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F5" s="325"/>
      <c r="AG5" s="325"/>
      <c r="AH5" s="325"/>
      <c r="AI5" s="325"/>
      <c r="AJ5" s="325"/>
      <c r="AK5" s="325"/>
      <c r="AL5" s="325"/>
      <c r="AM5" s="325"/>
      <c r="AN5" s="325"/>
      <c r="AO5" s="325"/>
      <c r="AP5" s="325"/>
      <c r="AQ5" s="325"/>
      <c r="AR5" s="325"/>
      <c r="AS5" s="325"/>
      <c r="AT5" s="325"/>
      <c r="AU5" s="325"/>
      <c r="AV5" s="325"/>
      <c r="AW5" s="325"/>
      <c r="AX5" s="325"/>
      <c r="AY5" s="325"/>
      <c r="AZ5" s="325"/>
      <c r="BA5" s="325"/>
    </row>
    <row r="6" spans="2:79" s="3" customFormat="1" ht="11.25" customHeight="1">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F6" s="325"/>
      <c r="AG6" s="325"/>
      <c r="AH6" s="325"/>
      <c r="AI6" s="325"/>
      <c r="AJ6" s="325"/>
      <c r="AK6" s="325"/>
      <c r="AL6" s="325"/>
      <c r="AM6" s="325"/>
      <c r="AN6" s="325"/>
      <c r="AO6" s="325"/>
      <c r="AP6" s="325"/>
      <c r="AQ6" s="325"/>
      <c r="AR6" s="325"/>
      <c r="AS6" s="325"/>
      <c r="AT6" s="325"/>
      <c r="AU6" s="325"/>
      <c r="AV6" s="325"/>
      <c r="AW6" s="325"/>
      <c r="AX6" s="325"/>
      <c r="AY6" s="325"/>
      <c r="AZ6" s="325"/>
      <c r="BA6" s="325"/>
    </row>
    <row r="7" spans="2:79" s="3" customFormat="1" ht="11.25" customHeight="1">
      <c r="B7" s="324"/>
      <c r="C7" s="324"/>
      <c r="D7" s="324"/>
      <c r="E7" s="324"/>
      <c r="F7" s="324"/>
      <c r="G7" s="324"/>
      <c r="H7" s="324"/>
      <c r="I7" s="324"/>
      <c r="J7" s="324"/>
      <c r="K7" s="324"/>
      <c r="L7" s="324"/>
      <c r="M7" s="324"/>
      <c r="N7" s="324"/>
      <c r="O7" s="324"/>
      <c r="P7" s="324"/>
      <c r="Q7" s="324"/>
      <c r="R7" s="324"/>
      <c r="S7" s="324"/>
      <c r="T7" s="324"/>
      <c r="U7" s="324"/>
      <c r="V7" s="324"/>
      <c r="W7" s="324"/>
      <c r="X7" s="324"/>
      <c r="Y7" s="324"/>
      <c r="Z7" s="324"/>
      <c r="AA7" s="324"/>
      <c r="AF7" s="325"/>
      <c r="AG7" s="325"/>
      <c r="AH7" s="325"/>
      <c r="AI7" s="325"/>
      <c r="AJ7" s="325"/>
      <c r="AK7" s="325"/>
      <c r="AL7" s="325"/>
      <c r="AM7" s="325"/>
      <c r="AN7" s="325"/>
      <c r="AO7" s="325"/>
      <c r="AP7" s="325"/>
      <c r="AQ7" s="325"/>
      <c r="AR7" s="325"/>
      <c r="AS7" s="325"/>
      <c r="AT7" s="325"/>
      <c r="AU7" s="325"/>
      <c r="AV7" s="325"/>
      <c r="AW7" s="325"/>
      <c r="AX7" s="325"/>
      <c r="AY7" s="325"/>
      <c r="AZ7" s="325"/>
      <c r="BA7" s="325"/>
    </row>
    <row r="8" spans="2:79" s="3" customFormat="1" ht="11.25" customHeight="1">
      <c r="B8" s="324"/>
      <c r="C8" s="324"/>
      <c r="D8" s="324"/>
      <c r="E8" s="324"/>
      <c r="F8" s="324"/>
      <c r="G8" s="324"/>
      <c r="H8" s="324"/>
      <c r="I8" s="324"/>
      <c r="J8" s="324"/>
      <c r="K8" s="324"/>
      <c r="L8" s="324"/>
      <c r="M8" s="324"/>
      <c r="N8" s="324"/>
      <c r="O8" s="324"/>
      <c r="P8" s="324"/>
      <c r="Q8" s="324"/>
      <c r="R8" s="324"/>
      <c r="S8" s="324"/>
      <c r="T8" s="324"/>
      <c r="U8" s="324"/>
      <c r="V8" s="324"/>
      <c r="W8" s="324"/>
      <c r="X8" s="324"/>
      <c r="Y8" s="324"/>
      <c r="Z8" s="324"/>
      <c r="AA8" s="324"/>
      <c r="AF8" s="325"/>
      <c r="AG8" s="325"/>
      <c r="AH8" s="325"/>
      <c r="AI8" s="325"/>
      <c r="AJ8" s="325"/>
      <c r="AK8" s="325"/>
      <c r="AL8" s="325"/>
      <c r="AM8" s="325"/>
      <c r="AN8" s="325"/>
      <c r="AO8" s="325"/>
      <c r="AP8" s="325"/>
      <c r="AQ8" s="325"/>
      <c r="AR8" s="325"/>
      <c r="AS8" s="325"/>
      <c r="AT8" s="325"/>
      <c r="AU8" s="325"/>
      <c r="AV8" s="325"/>
      <c r="AW8" s="325"/>
      <c r="AX8" s="325"/>
      <c r="AY8" s="325"/>
      <c r="AZ8" s="325"/>
      <c r="BA8" s="325"/>
      <c r="BE8" s="61"/>
      <c r="BF8" s="61"/>
      <c r="BG8" s="61"/>
      <c r="BH8" s="61"/>
      <c r="BI8" s="115"/>
      <c r="BJ8" s="115"/>
      <c r="BK8" s="115"/>
      <c r="BL8" s="115"/>
      <c r="BM8" s="115"/>
      <c r="BN8" s="115"/>
      <c r="BO8" s="115"/>
      <c r="BP8" s="115"/>
      <c r="BQ8" s="115"/>
      <c r="BR8" s="1"/>
    </row>
    <row r="9" spans="2:79" s="3" customFormat="1" ht="15" customHeight="1" thickBot="1">
      <c r="B9" s="1"/>
      <c r="C9" s="1"/>
      <c r="D9" s="1"/>
      <c r="E9" s="1"/>
      <c r="F9" s="114"/>
      <c r="G9" s="113"/>
      <c r="H9" s="1"/>
      <c r="I9" s="1"/>
      <c r="J9" s="1"/>
      <c r="K9" s="1"/>
      <c r="L9" s="1"/>
      <c r="M9" s="1"/>
      <c r="N9" s="1"/>
      <c r="O9" s="1"/>
      <c r="BE9" s="111"/>
      <c r="BF9" s="111"/>
      <c r="BG9" s="111"/>
      <c r="BH9" s="111"/>
      <c r="BI9" s="111"/>
      <c r="BJ9" s="111"/>
      <c r="BK9" s="111"/>
      <c r="BL9" s="111"/>
      <c r="BM9" s="111"/>
      <c r="BN9" s="111"/>
      <c r="BO9" s="111"/>
      <c r="BP9" s="111"/>
      <c r="BQ9" s="111"/>
    </row>
    <row r="10" spans="2:79" ht="11.25" customHeight="1">
      <c r="B10" s="318" t="s">
        <v>67</v>
      </c>
      <c r="C10" s="319"/>
      <c r="D10" s="319"/>
      <c r="E10" s="319"/>
      <c r="F10" s="319"/>
      <c r="G10" s="319"/>
      <c r="H10" s="319"/>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19"/>
      <c r="AK10" s="319"/>
      <c r="AL10" s="319"/>
      <c r="AM10" s="319"/>
      <c r="AN10" s="319"/>
      <c r="AO10" s="319"/>
      <c r="AP10" s="319"/>
      <c r="AQ10" s="319"/>
      <c r="AR10" s="319"/>
      <c r="AS10" s="319"/>
      <c r="AT10" s="319"/>
      <c r="AU10" s="319"/>
      <c r="AV10" s="319"/>
      <c r="AW10" s="319"/>
      <c r="AX10" s="319"/>
      <c r="AY10" s="319"/>
      <c r="AZ10" s="319"/>
      <c r="BA10" s="320"/>
      <c r="BI10" s="61"/>
      <c r="BJ10" s="61"/>
      <c r="BK10" s="61"/>
      <c r="BL10" s="61"/>
      <c r="BM10" s="61"/>
      <c r="BN10" s="61"/>
      <c r="BO10" s="61"/>
      <c r="BP10" s="61"/>
      <c r="BQ10" s="61"/>
      <c r="BT10" s="313"/>
      <c r="BU10" s="313"/>
      <c r="BV10" s="313"/>
      <c r="BW10" s="313"/>
      <c r="BX10" s="313"/>
      <c r="BY10" s="3"/>
      <c r="BZ10" s="2"/>
      <c r="CA10" s="2"/>
    </row>
    <row r="11" spans="2:79" ht="11.25" customHeight="1">
      <c r="B11" s="321"/>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322"/>
      <c r="AP11" s="322"/>
      <c r="AQ11" s="322"/>
      <c r="AR11" s="322"/>
      <c r="AS11" s="322"/>
      <c r="AT11" s="322"/>
      <c r="AU11" s="322"/>
      <c r="AV11" s="322"/>
      <c r="AW11" s="322"/>
      <c r="AX11" s="322"/>
      <c r="AY11" s="322"/>
      <c r="AZ11" s="322"/>
      <c r="BA11" s="323"/>
      <c r="BD11" s="314" t="s">
        <v>66</v>
      </c>
      <c r="BE11" s="314"/>
      <c r="BF11" s="314"/>
      <c r="BG11" s="314"/>
      <c r="BH11" s="112"/>
      <c r="BI11" s="112"/>
      <c r="BJ11" s="112"/>
      <c r="BK11" s="112"/>
      <c r="BL11" s="61"/>
      <c r="BM11" s="61"/>
      <c r="BN11" s="61"/>
      <c r="BO11" s="61"/>
      <c r="BP11" s="61"/>
      <c r="BQ11" s="61"/>
      <c r="BY11" s="2"/>
      <c r="BZ11" s="2"/>
      <c r="CA11" s="2"/>
    </row>
    <row r="12" spans="2:79" ht="11.25" customHeight="1">
      <c r="B12" s="321"/>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3"/>
      <c r="BD12" s="314"/>
      <c r="BE12" s="314"/>
      <c r="BF12" s="314"/>
      <c r="BG12" s="314"/>
      <c r="BH12" s="112"/>
      <c r="BI12" s="112"/>
      <c r="BJ12" s="112"/>
      <c r="BK12" s="112"/>
      <c r="BL12" s="111"/>
      <c r="BM12" s="111"/>
      <c r="BN12" s="111"/>
      <c r="BO12" s="111"/>
      <c r="BP12" s="111"/>
      <c r="BQ12" s="111"/>
      <c r="BY12" s="3"/>
      <c r="BZ12" s="2"/>
      <c r="CA12" s="2"/>
    </row>
    <row r="13" spans="2:79" s="79" customFormat="1" ht="18">
      <c r="B13" s="110"/>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315" t="s">
        <v>57</v>
      </c>
      <c r="AI13" s="315"/>
      <c r="AJ13" s="315"/>
      <c r="AK13" s="316" t="s">
        <v>34</v>
      </c>
      <c r="AL13" s="316"/>
      <c r="AM13" s="316"/>
      <c r="AN13" s="315" t="s">
        <v>56</v>
      </c>
      <c r="AO13" s="315"/>
      <c r="AP13" s="316" t="s">
        <v>34</v>
      </c>
      <c r="AQ13" s="316"/>
      <c r="AR13" s="316"/>
      <c r="AS13" s="315" t="s">
        <v>55</v>
      </c>
      <c r="AT13" s="315"/>
      <c r="AU13" s="316" t="s">
        <v>34</v>
      </c>
      <c r="AV13" s="316"/>
      <c r="AW13" s="316"/>
      <c r="AX13" s="315" t="s">
        <v>54</v>
      </c>
      <c r="AY13" s="315"/>
      <c r="AZ13" s="5"/>
      <c r="BA13" s="106"/>
      <c r="BD13" s="317">
        <f ca="1">YEAR(TODAY())-2018</f>
        <v>7</v>
      </c>
      <c r="BE13" s="317"/>
      <c r="BF13" s="109">
        <f ca="1">MONTH(TODAY())</f>
        <v>4</v>
      </c>
      <c r="BG13" s="108">
        <f ca="1">DAY(TODAY())</f>
        <v>2</v>
      </c>
      <c r="BH13" s="109"/>
      <c r="BJ13" s="108"/>
      <c r="BK13" s="108"/>
      <c r="BL13" s="108"/>
      <c r="BY13" s="2"/>
      <c r="BZ13" s="2"/>
      <c r="CA13" s="2"/>
    </row>
    <row r="14" spans="2:79" s="79" customFormat="1" ht="6.75" customHeight="1">
      <c r="B14" s="99"/>
      <c r="AH14" s="107"/>
      <c r="AI14" s="107"/>
      <c r="AJ14" s="107"/>
      <c r="AK14" s="107"/>
      <c r="AL14" s="107"/>
      <c r="AM14" s="107"/>
      <c r="AN14" s="107"/>
      <c r="AO14" s="107"/>
      <c r="AP14" s="107"/>
      <c r="AQ14" s="107"/>
      <c r="AR14" s="107"/>
      <c r="AS14" s="107"/>
      <c r="AT14" s="107"/>
      <c r="AU14" s="107"/>
      <c r="AV14" s="107"/>
      <c r="AW14" s="107"/>
      <c r="AX14" s="107"/>
      <c r="AY14" s="5"/>
      <c r="AZ14" s="5"/>
      <c r="BA14" s="106"/>
      <c r="BY14" s="3"/>
      <c r="BZ14" s="2"/>
      <c r="CA14" s="2"/>
    </row>
    <row r="15" spans="2:79" s="79" customFormat="1" ht="11.25" customHeight="1">
      <c r="B15" s="99"/>
      <c r="C15" s="306" t="s">
        <v>65</v>
      </c>
      <c r="D15" s="307"/>
      <c r="E15" s="307"/>
      <c r="F15" s="307"/>
      <c r="G15" s="307"/>
      <c r="H15" s="307"/>
      <c r="I15" s="307"/>
      <c r="J15" s="307"/>
      <c r="K15" s="307"/>
      <c r="L15" s="307"/>
      <c r="M15" s="307"/>
      <c r="N15" s="307"/>
      <c r="O15" s="307"/>
      <c r="P15" s="307"/>
      <c r="Q15" s="307"/>
      <c r="R15" s="307"/>
      <c r="S15" s="307"/>
      <c r="T15" s="307"/>
      <c r="U15" s="307"/>
      <c r="V15" s="307"/>
      <c r="W15" s="307"/>
      <c r="X15" s="307"/>
      <c r="Y15" s="301" t="s">
        <v>64</v>
      </c>
      <c r="Z15" s="301"/>
      <c r="AI15" s="100"/>
      <c r="AJ15" s="100"/>
      <c r="AK15" s="100"/>
      <c r="AL15" s="100"/>
      <c r="AM15" s="100"/>
      <c r="AN15" s="100"/>
      <c r="AO15" s="100"/>
      <c r="AP15" s="100"/>
      <c r="AQ15" s="100"/>
      <c r="AR15" s="100"/>
      <c r="AS15" s="100"/>
      <c r="AT15" s="100"/>
      <c r="AU15" s="100"/>
      <c r="AV15" s="100"/>
      <c r="AW15" s="100"/>
      <c r="AX15" s="100"/>
      <c r="AY15" s="100"/>
      <c r="AZ15" s="100"/>
      <c r="BA15" s="90"/>
      <c r="BY15" s="2"/>
      <c r="BZ15" s="2"/>
      <c r="CA15" s="2"/>
    </row>
    <row r="16" spans="2:79" s="79" customFormat="1" ht="11.25" customHeight="1">
      <c r="B16" s="99"/>
      <c r="C16" s="307"/>
      <c r="D16" s="307"/>
      <c r="E16" s="307"/>
      <c r="F16" s="307"/>
      <c r="G16" s="307"/>
      <c r="H16" s="307"/>
      <c r="I16" s="307"/>
      <c r="J16" s="307"/>
      <c r="K16" s="307"/>
      <c r="L16" s="307"/>
      <c r="M16" s="307"/>
      <c r="N16" s="307"/>
      <c r="O16" s="307"/>
      <c r="P16" s="307"/>
      <c r="Q16" s="307"/>
      <c r="R16" s="307"/>
      <c r="S16" s="307"/>
      <c r="T16" s="307"/>
      <c r="U16" s="307"/>
      <c r="V16" s="307"/>
      <c r="W16" s="307"/>
      <c r="X16" s="307"/>
      <c r="Y16" s="301"/>
      <c r="Z16" s="301"/>
      <c r="AD16" s="105"/>
      <c r="AE16" s="105"/>
      <c r="AF16" s="105"/>
      <c r="AG16" s="105"/>
      <c r="AH16" s="105"/>
      <c r="AI16" s="308" t="s">
        <v>63</v>
      </c>
      <c r="AJ16" s="308"/>
      <c r="AK16" s="308"/>
      <c r="AL16" s="309"/>
      <c r="AM16" s="309"/>
      <c r="AN16" s="309"/>
      <c r="AO16" s="309"/>
      <c r="AP16" s="309"/>
      <c r="AQ16" s="309"/>
      <c r="AR16" s="309"/>
      <c r="AS16" s="309"/>
      <c r="AT16" s="309"/>
      <c r="AU16" s="309"/>
      <c r="AV16" s="309"/>
      <c r="AW16" s="309"/>
      <c r="AX16" s="309"/>
      <c r="AY16" s="309"/>
      <c r="AZ16" s="309"/>
      <c r="BA16" s="104"/>
      <c r="BY16" s="3"/>
      <c r="BZ16" s="2"/>
      <c r="CA16" s="2"/>
    </row>
    <row r="17" spans="2:79" s="79" customFormat="1" ht="11.25" customHeight="1">
      <c r="B17" s="99"/>
      <c r="C17" s="307"/>
      <c r="D17" s="307"/>
      <c r="E17" s="307"/>
      <c r="F17" s="307"/>
      <c r="G17" s="307"/>
      <c r="H17" s="307"/>
      <c r="I17" s="307"/>
      <c r="J17" s="307"/>
      <c r="K17" s="307"/>
      <c r="L17" s="307"/>
      <c r="M17" s="307"/>
      <c r="N17" s="307"/>
      <c r="O17" s="307"/>
      <c r="P17" s="307"/>
      <c r="Q17" s="307"/>
      <c r="R17" s="307"/>
      <c r="S17" s="307"/>
      <c r="T17" s="307"/>
      <c r="U17" s="307"/>
      <c r="V17" s="307"/>
      <c r="W17" s="307"/>
      <c r="X17" s="307"/>
      <c r="Y17" s="301"/>
      <c r="Z17" s="301"/>
      <c r="AA17" s="103"/>
      <c r="AB17" s="103"/>
      <c r="AC17" s="103"/>
      <c r="AD17" s="103"/>
      <c r="AE17" s="103"/>
      <c r="AF17" s="105"/>
      <c r="AG17" s="105"/>
      <c r="AH17" s="105"/>
      <c r="AI17" s="308"/>
      <c r="AJ17" s="308"/>
      <c r="AK17" s="308"/>
      <c r="AL17" s="309"/>
      <c r="AM17" s="309"/>
      <c r="AN17" s="309"/>
      <c r="AO17" s="309"/>
      <c r="AP17" s="309"/>
      <c r="AQ17" s="309"/>
      <c r="AR17" s="309"/>
      <c r="AS17" s="309"/>
      <c r="AT17" s="309"/>
      <c r="AU17" s="309"/>
      <c r="AV17" s="309"/>
      <c r="AW17" s="309"/>
      <c r="AX17" s="309"/>
      <c r="AY17" s="309"/>
      <c r="AZ17" s="309"/>
      <c r="BA17" s="104"/>
      <c r="BY17" s="2"/>
      <c r="BZ17" s="2"/>
      <c r="CA17" s="2"/>
    </row>
    <row r="18" spans="2:79" s="79" customFormat="1" ht="11.25" customHeight="1">
      <c r="B18" s="99"/>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92"/>
      <c r="AC18" s="92"/>
      <c r="AD18" s="310" t="s">
        <v>62</v>
      </c>
      <c r="AE18" s="310"/>
      <c r="AF18" s="310"/>
      <c r="AG18" s="310"/>
      <c r="AH18" s="310"/>
      <c r="AI18" s="310"/>
      <c r="AJ18" s="293"/>
      <c r="AK18" s="293"/>
      <c r="AL18" s="293"/>
      <c r="AM18" s="293"/>
      <c r="AN18" s="293"/>
      <c r="AO18" s="293"/>
      <c r="AP18" s="293"/>
      <c r="AQ18" s="293"/>
      <c r="AR18" s="293"/>
      <c r="AS18" s="293"/>
      <c r="AT18" s="293"/>
      <c r="AU18" s="293"/>
      <c r="AV18" s="293"/>
      <c r="AW18" s="293"/>
      <c r="AX18" s="293"/>
      <c r="AY18" s="293"/>
      <c r="AZ18" s="293"/>
      <c r="BA18" s="101"/>
      <c r="BY18" s="3"/>
      <c r="BZ18" s="2"/>
      <c r="CA18" s="2"/>
    </row>
    <row r="19" spans="2:79" s="79" customFormat="1" ht="11.25" customHeight="1">
      <c r="B19" s="99"/>
      <c r="C19" s="311"/>
      <c r="D19" s="312"/>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100"/>
      <c r="AC19" s="100"/>
      <c r="AD19" s="292"/>
      <c r="AE19" s="292"/>
      <c r="AF19" s="292"/>
      <c r="AG19" s="292"/>
      <c r="AH19" s="292"/>
      <c r="AI19" s="292"/>
      <c r="AJ19" s="294"/>
      <c r="AK19" s="294"/>
      <c r="AL19" s="294"/>
      <c r="AM19" s="294"/>
      <c r="AN19" s="294"/>
      <c r="AO19" s="294"/>
      <c r="AP19" s="294"/>
      <c r="AQ19" s="294"/>
      <c r="AR19" s="294"/>
      <c r="AS19" s="294"/>
      <c r="AT19" s="294"/>
      <c r="AU19" s="294"/>
      <c r="AV19" s="294"/>
      <c r="AW19" s="294"/>
      <c r="AX19" s="294"/>
      <c r="AY19" s="294"/>
      <c r="AZ19" s="294"/>
      <c r="BA19" s="101"/>
      <c r="BY19" s="2"/>
      <c r="BZ19" s="2"/>
      <c r="CA19" s="2"/>
    </row>
    <row r="20" spans="2:79" s="79" customFormat="1" ht="11.25" customHeight="1">
      <c r="B20" s="99"/>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102"/>
      <c r="AC20" s="102"/>
      <c r="AD20" s="291" t="s">
        <v>61</v>
      </c>
      <c r="AE20" s="291"/>
      <c r="AF20" s="291"/>
      <c r="AG20" s="291"/>
      <c r="AH20" s="291"/>
      <c r="AI20" s="291"/>
      <c r="AJ20" s="299"/>
      <c r="AK20" s="299"/>
      <c r="AL20" s="299"/>
      <c r="AM20" s="299"/>
      <c r="AN20" s="299"/>
      <c r="AO20" s="299"/>
      <c r="AP20" s="299"/>
      <c r="AQ20" s="299"/>
      <c r="AR20" s="299"/>
      <c r="AS20" s="299"/>
      <c r="AT20" s="299"/>
      <c r="AU20" s="299"/>
      <c r="AV20" s="299"/>
      <c r="AW20" s="299"/>
      <c r="AX20" s="299"/>
      <c r="AY20" s="299"/>
      <c r="AZ20" s="299"/>
      <c r="BA20" s="101"/>
      <c r="BY20" s="3"/>
      <c r="BZ20" s="2"/>
      <c r="CA20" s="2"/>
    </row>
    <row r="21" spans="2:79" s="79" customFormat="1" ht="11.25" customHeight="1">
      <c r="B21" s="99"/>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102"/>
      <c r="AC21" s="102"/>
      <c r="AD21" s="292"/>
      <c r="AE21" s="292"/>
      <c r="AF21" s="292"/>
      <c r="AG21" s="292"/>
      <c r="AH21" s="292"/>
      <c r="AI21" s="292"/>
      <c r="AJ21" s="300"/>
      <c r="AK21" s="300"/>
      <c r="AL21" s="300"/>
      <c r="AM21" s="300"/>
      <c r="AN21" s="300"/>
      <c r="AO21" s="300"/>
      <c r="AP21" s="300"/>
      <c r="AQ21" s="300"/>
      <c r="AR21" s="300"/>
      <c r="AS21" s="300"/>
      <c r="AT21" s="300"/>
      <c r="AU21" s="300"/>
      <c r="AV21" s="300"/>
      <c r="AW21" s="300"/>
      <c r="AX21" s="300"/>
      <c r="AY21" s="300"/>
      <c r="AZ21" s="300"/>
      <c r="BA21" s="101"/>
      <c r="BY21" s="2"/>
      <c r="BZ21" s="2"/>
      <c r="CA21" s="2"/>
    </row>
    <row r="22" spans="2:79" s="79" customFormat="1" ht="11.25" customHeight="1">
      <c r="B22" s="99"/>
      <c r="C22" s="312"/>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D22" s="291" t="s">
        <v>60</v>
      </c>
      <c r="AE22" s="291"/>
      <c r="AF22" s="291"/>
      <c r="AG22" s="291"/>
      <c r="AH22" s="291"/>
      <c r="AI22" s="291"/>
      <c r="AJ22" s="293"/>
      <c r="AK22" s="293"/>
      <c r="AL22" s="293"/>
      <c r="AM22" s="293"/>
      <c r="AN22" s="293"/>
      <c r="AO22" s="293"/>
      <c r="AP22" s="293"/>
      <c r="AQ22" s="293"/>
      <c r="AR22" s="293"/>
      <c r="AS22" s="293"/>
      <c r="AT22" s="293"/>
      <c r="AU22" s="293"/>
      <c r="AV22" s="293"/>
      <c r="AW22" s="293"/>
      <c r="AX22" s="293"/>
      <c r="AY22" s="293"/>
      <c r="AZ22" s="293"/>
      <c r="BA22" s="101"/>
      <c r="BY22" s="3"/>
      <c r="BZ22" s="2"/>
      <c r="CA22" s="2"/>
    </row>
    <row r="23" spans="2:79" s="79" customFormat="1" ht="11.25" customHeight="1">
      <c r="B23" s="99"/>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D23" s="292"/>
      <c r="AE23" s="292"/>
      <c r="AF23" s="292"/>
      <c r="AG23" s="292"/>
      <c r="AH23" s="292"/>
      <c r="AI23" s="292"/>
      <c r="AJ23" s="294"/>
      <c r="AK23" s="294"/>
      <c r="AL23" s="294"/>
      <c r="AM23" s="294"/>
      <c r="AN23" s="294"/>
      <c r="AO23" s="294"/>
      <c r="AP23" s="294"/>
      <c r="AQ23" s="294"/>
      <c r="AR23" s="294"/>
      <c r="AS23" s="294"/>
      <c r="AT23" s="294"/>
      <c r="AU23" s="294"/>
      <c r="AV23" s="294"/>
      <c r="AW23" s="294"/>
      <c r="AX23" s="294"/>
      <c r="AY23" s="294"/>
      <c r="AZ23" s="294"/>
      <c r="BA23" s="101"/>
      <c r="BY23" s="2"/>
      <c r="BZ23" s="2"/>
      <c r="CA23" s="2"/>
    </row>
    <row r="24" spans="2:79" s="79" customFormat="1" ht="11.25" customHeight="1">
      <c r="B24" s="99"/>
      <c r="C24" s="312"/>
      <c r="D24" s="312"/>
      <c r="E24" s="312"/>
      <c r="F24" s="312"/>
      <c r="G24" s="312"/>
      <c r="H24" s="312"/>
      <c r="I24" s="312"/>
      <c r="J24" s="312"/>
      <c r="K24" s="312"/>
      <c r="L24" s="312"/>
      <c r="M24" s="312"/>
      <c r="N24" s="312"/>
      <c r="O24" s="312"/>
      <c r="P24" s="312"/>
      <c r="Q24" s="312"/>
      <c r="R24" s="312"/>
      <c r="S24" s="312"/>
      <c r="T24" s="312"/>
      <c r="U24" s="312"/>
      <c r="V24" s="312"/>
      <c r="W24" s="312"/>
      <c r="X24" s="312"/>
      <c r="Y24" s="312"/>
      <c r="Z24" s="312"/>
      <c r="AA24" s="312"/>
      <c r="AD24" s="291" t="s">
        <v>59</v>
      </c>
      <c r="AE24" s="291"/>
      <c r="AF24" s="291"/>
      <c r="AG24" s="291"/>
      <c r="AH24" s="291"/>
      <c r="AI24" s="291"/>
      <c r="AJ24" s="295"/>
      <c r="AK24" s="295"/>
      <c r="AL24" s="295"/>
      <c r="AM24" s="295"/>
      <c r="AN24" s="295"/>
      <c r="AO24" s="295"/>
      <c r="AP24" s="295"/>
      <c r="AQ24" s="295"/>
      <c r="AR24" s="295"/>
      <c r="AS24" s="295"/>
      <c r="AT24" s="295"/>
      <c r="AU24" s="295"/>
      <c r="AV24" s="295"/>
      <c r="AW24" s="295"/>
      <c r="AX24" s="295"/>
      <c r="AY24" s="295"/>
      <c r="AZ24" s="295"/>
      <c r="BA24" s="101"/>
      <c r="BY24" s="3"/>
      <c r="BZ24" s="2"/>
      <c r="CA24" s="2"/>
    </row>
    <row r="25" spans="2:79" s="79" customFormat="1" ht="11.25" customHeight="1">
      <c r="B25" s="99"/>
      <c r="AD25" s="292"/>
      <c r="AE25" s="292"/>
      <c r="AF25" s="292"/>
      <c r="AG25" s="292"/>
      <c r="AH25" s="292"/>
      <c r="AI25" s="292"/>
      <c r="AJ25" s="296"/>
      <c r="AK25" s="296"/>
      <c r="AL25" s="296"/>
      <c r="AM25" s="296"/>
      <c r="AN25" s="296"/>
      <c r="AO25" s="296"/>
      <c r="AP25" s="296"/>
      <c r="AQ25" s="296"/>
      <c r="AR25" s="296"/>
      <c r="AS25" s="296"/>
      <c r="AT25" s="296"/>
      <c r="AU25" s="296"/>
      <c r="AV25" s="296"/>
      <c r="AW25" s="296"/>
      <c r="AX25" s="296"/>
      <c r="AY25" s="296"/>
      <c r="AZ25" s="296"/>
      <c r="BA25" s="101"/>
      <c r="BY25" s="2"/>
      <c r="BZ25" s="2"/>
      <c r="CA25" s="2"/>
    </row>
    <row r="26" spans="2:79" s="79" customFormat="1" ht="6.75" customHeight="1">
      <c r="B26" s="99"/>
      <c r="BA26" s="101"/>
      <c r="BY26" s="3"/>
      <c r="BZ26" s="2"/>
      <c r="CA26" s="2"/>
    </row>
    <row r="27" spans="2:79" s="79" customFormat="1" ht="11.25" customHeight="1">
      <c r="B27" s="99"/>
      <c r="C27" s="303" t="s">
        <v>58</v>
      </c>
      <c r="D27" s="303"/>
      <c r="E27" s="303"/>
      <c r="F27" s="303" t="s">
        <v>57</v>
      </c>
      <c r="G27" s="303"/>
      <c r="H27" s="303"/>
      <c r="I27" s="302"/>
      <c r="J27" s="302"/>
      <c r="K27" s="302"/>
      <c r="L27" s="303" t="s">
        <v>56</v>
      </c>
      <c r="M27" s="303"/>
      <c r="N27" s="302"/>
      <c r="O27" s="302"/>
      <c r="P27" s="302"/>
      <c r="Q27" s="303" t="s">
        <v>55</v>
      </c>
      <c r="R27" s="303"/>
      <c r="S27" s="302"/>
      <c r="T27" s="302"/>
      <c r="U27" s="302"/>
      <c r="V27" s="303" t="s">
        <v>54</v>
      </c>
      <c r="W27" s="303"/>
      <c r="X27" s="304" t="s">
        <v>53</v>
      </c>
      <c r="Y27" s="304"/>
      <c r="Z27" s="304"/>
      <c r="AA27" s="304"/>
      <c r="AB27" s="304"/>
      <c r="AC27" s="304"/>
      <c r="AD27" s="304"/>
      <c r="AE27" s="304"/>
      <c r="AF27" s="304"/>
      <c r="AG27" s="304"/>
      <c r="AH27" s="304"/>
      <c r="AI27" s="304"/>
      <c r="AJ27" s="304"/>
      <c r="AK27" s="304"/>
      <c r="AL27" s="304"/>
      <c r="AM27" s="304"/>
      <c r="AN27" s="304"/>
      <c r="AO27" s="304"/>
      <c r="AP27" s="304"/>
      <c r="AQ27" s="304"/>
      <c r="AR27" s="304"/>
      <c r="AS27" s="304"/>
      <c r="AT27" s="304"/>
      <c r="AU27" s="304"/>
      <c r="AV27" s="304"/>
      <c r="AW27" s="304"/>
      <c r="AX27" s="304"/>
      <c r="AY27" s="304"/>
      <c r="AZ27" s="304"/>
      <c r="BA27" s="305"/>
      <c r="BY27" s="2"/>
      <c r="BZ27" s="2"/>
      <c r="CA27" s="2"/>
    </row>
    <row r="28" spans="2:79" s="79" customFormat="1" ht="11.25" customHeight="1">
      <c r="B28" s="99"/>
      <c r="C28" s="303"/>
      <c r="D28" s="303"/>
      <c r="E28" s="303"/>
      <c r="F28" s="303"/>
      <c r="G28" s="303"/>
      <c r="H28" s="303"/>
      <c r="I28" s="302"/>
      <c r="J28" s="302"/>
      <c r="K28" s="302"/>
      <c r="L28" s="303"/>
      <c r="M28" s="303"/>
      <c r="N28" s="302"/>
      <c r="O28" s="302"/>
      <c r="P28" s="302"/>
      <c r="Q28" s="303"/>
      <c r="R28" s="303"/>
      <c r="S28" s="302"/>
      <c r="T28" s="302"/>
      <c r="U28" s="302"/>
      <c r="V28" s="303"/>
      <c r="W28" s="303"/>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4"/>
      <c r="AZ28" s="304"/>
      <c r="BA28" s="305"/>
      <c r="BY28" s="3"/>
      <c r="BZ28" s="2"/>
      <c r="CA28" s="2"/>
    </row>
    <row r="29" spans="2:79" s="79" customFormat="1" ht="6" customHeight="1">
      <c r="B29" s="99"/>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90"/>
      <c r="BY29" s="2"/>
      <c r="BZ29" s="2"/>
      <c r="CA29" s="2"/>
    </row>
    <row r="30" spans="2:79" s="79" customFormat="1" ht="20.25" customHeight="1">
      <c r="B30" s="215" t="s">
        <v>52</v>
      </c>
      <c r="C30" s="216"/>
      <c r="D30" s="216"/>
      <c r="E30" s="216"/>
      <c r="F30" s="216"/>
      <c r="G30" s="216"/>
      <c r="H30" s="216"/>
      <c r="I30" s="216"/>
      <c r="J30" s="216"/>
      <c r="K30" s="216"/>
      <c r="L30" s="216"/>
      <c r="M30" s="216"/>
      <c r="N30" s="216"/>
      <c r="O30" s="216"/>
      <c r="P30" s="216"/>
      <c r="Q30" s="216"/>
      <c r="R30" s="216"/>
      <c r="S30" s="216"/>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90"/>
      <c r="BY30" s="2"/>
      <c r="BZ30" s="2"/>
      <c r="CA30" s="2"/>
    </row>
    <row r="31" spans="2:79" s="79" customFormat="1" ht="20.100000000000001" customHeight="1">
      <c r="B31" s="99"/>
      <c r="C31" s="290" t="s">
        <v>51</v>
      </c>
      <c r="D31" s="290"/>
      <c r="E31" s="290"/>
      <c r="F31" s="290"/>
      <c r="G31" s="290"/>
      <c r="H31" s="290"/>
      <c r="I31" s="290"/>
      <c r="J31" s="290"/>
      <c r="K31" s="290"/>
      <c r="L31" s="290"/>
      <c r="M31" s="290"/>
      <c r="N31" s="290"/>
      <c r="O31" s="290"/>
      <c r="P31" s="290"/>
      <c r="Q31" s="290"/>
      <c r="R31" s="290"/>
      <c r="S31" s="290"/>
      <c r="T31" s="290"/>
      <c r="U31" s="290"/>
      <c r="V31" s="290"/>
      <c r="W31" s="297" t="s">
        <v>113</v>
      </c>
      <c r="X31" s="297"/>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7"/>
      <c r="AY31" s="297"/>
      <c r="AZ31" s="297"/>
      <c r="BA31" s="90"/>
      <c r="BD31" s="98"/>
      <c r="BE31" s="97"/>
      <c r="BF31" s="97"/>
      <c r="BG31" s="97"/>
      <c r="BH31" s="97"/>
      <c r="BI31" s="97"/>
      <c r="BJ31" s="97"/>
      <c r="BK31" s="97"/>
      <c r="BL31" s="97"/>
      <c r="BM31" s="97"/>
      <c r="BN31" s="97"/>
      <c r="BO31" s="97"/>
      <c r="BP31" s="97"/>
      <c r="BQ31" s="97"/>
      <c r="BR31" s="97"/>
      <c r="BS31" s="97"/>
      <c r="BT31" s="97"/>
      <c r="BU31" s="97"/>
      <c r="BV31" s="97"/>
      <c r="BW31" s="97"/>
      <c r="BY31" s="3"/>
      <c r="BZ31" s="2"/>
      <c r="CA31" s="2"/>
    </row>
    <row r="32" spans="2:79" s="79" customFormat="1" ht="20.100000000000001" customHeight="1">
      <c r="B32" s="87"/>
      <c r="C32" s="290"/>
      <c r="D32" s="290"/>
      <c r="E32" s="290"/>
      <c r="F32" s="290"/>
      <c r="G32" s="290"/>
      <c r="H32" s="290"/>
      <c r="I32" s="290"/>
      <c r="J32" s="290"/>
      <c r="K32" s="290"/>
      <c r="L32" s="290"/>
      <c r="M32" s="290"/>
      <c r="N32" s="290"/>
      <c r="O32" s="290"/>
      <c r="P32" s="290"/>
      <c r="Q32" s="290"/>
      <c r="R32" s="290"/>
      <c r="S32" s="290"/>
      <c r="T32" s="290"/>
      <c r="U32" s="290"/>
      <c r="V32" s="290"/>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90"/>
      <c r="BD32" s="97"/>
      <c r="BE32" s="97"/>
      <c r="BF32" s="97"/>
      <c r="BG32" s="97"/>
      <c r="BH32" s="97"/>
      <c r="BI32" s="97"/>
      <c r="BJ32" s="97"/>
      <c r="BK32" s="97"/>
      <c r="BL32" s="97"/>
      <c r="BM32" s="97"/>
      <c r="BN32" s="97"/>
      <c r="BO32" s="97"/>
      <c r="BP32" s="97"/>
      <c r="BQ32" s="97"/>
      <c r="BR32" s="97"/>
      <c r="BS32" s="97"/>
      <c r="BT32" s="97"/>
      <c r="BU32" s="97"/>
      <c r="BV32" s="97"/>
      <c r="BW32" s="97"/>
      <c r="BY32" s="2"/>
      <c r="BZ32" s="2"/>
      <c r="CA32" s="2"/>
    </row>
    <row r="33" spans="2:79" s="79" customFormat="1" ht="6.75" customHeight="1">
      <c r="B33" s="87"/>
      <c r="C33" s="86"/>
      <c r="D33" s="86"/>
      <c r="E33" s="86"/>
      <c r="F33" s="86"/>
      <c r="G33" s="86"/>
      <c r="H33" s="86"/>
      <c r="I33" s="86"/>
      <c r="J33" s="86"/>
      <c r="K33" s="86"/>
      <c r="L33" s="86"/>
      <c r="M33" s="92"/>
      <c r="N33" s="92"/>
      <c r="O33" s="92"/>
      <c r="P33" s="92"/>
      <c r="Q33" s="92"/>
      <c r="R33" s="92"/>
      <c r="S33" s="92"/>
      <c r="T33" s="92"/>
      <c r="U33" s="92"/>
      <c r="V33" s="92"/>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0"/>
      <c r="BD33" s="97"/>
      <c r="BE33" s="97"/>
      <c r="BF33" s="97"/>
      <c r="BG33" s="97"/>
      <c r="BH33" s="97"/>
      <c r="BI33" s="97"/>
      <c r="BJ33" s="97"/>
      <c r="BK33" s="97"/>
      <c r="BL33" s="97"/>
      <c r="BM33" s="97"/>
      <c r="BN33" s="97"/>
      <c r="BO33" s="97"/>
      <c r="BP33" s="97"/>
      <c r="BQ33" s="97"/>
      <c r="BR33" s="97"/>
      <c r="BS33" s="97"/>
      <c r="BT33" s="97"/>
      <c r="BU33" s="97"/>
      <c r="BV33" s="97"/>
      <c r="BW33" s="97"/>
      <c r="BY33" s="3"/>
      <c r="BZ33" s="2"/>
      <c r="CA33" s="2"/>
    </row>
    <row r="34" spans="2:79" s="79" customFormat="1" ht="9.9499999999999993" customHeight="1">
      <c r="B34" s="87"/>
      <c r="C34" s="290" t="s">
        <v>50</v>
      </c>
      <c r="D34" s="290"/>
      <c r="E34" s="290"/>
      <c r="F34" s="290"/>
      <c r="G34" s="290"/>
      <c r="H34" s="290"/>
      <c r="I34" s="290"/>
      <c r="J34" s="290"/>
      <c r="K34" s="290"/>
      <c r="L34" s="290"/>
      <c r="M34" s="290"/>
      <c r="N34" s="290"/>
      <c r="O34" s="290"/>
      <c r="P34" s="290"/>
      <c r="Q34" s="290"/>
      <c r="R34" s="290"/>
      <c r="S34" s="290"/>
      <c r="T34" s="290"/>
      <c r="U34" s="290"/>
      <c r="V34" s="290"/>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96"/>
      <c r="BB34" s="94"/>
      <c r="BC34" s="94"/>
      <c r="BD34" s="93"/>
      <c r="BE34" s="94"/>
      <c r="BF34" s="94"/>
      <c r="BG34" s="94"/>
      <c r="BH34" s="94"/>
      <c r="BI34" s="94"/>
      <c r="BJ34" s="94"/>
      <c r="BY34" s="2"/>
      <c r="BZ34" s="2"/>
      <c r="CA34" s="2"/>
    </row>
    <row r="35" spans="2:79" s="79" customFormat="1" ht="9.9499999999999993" customHeight="1">
      <c r="B35" s="87"/>
      <c r="C35" s="290"/>
      <c r="D35" s="290"/>
      <c r="E35" s="290"/>
      <c r="F35" s="290"/>
      <c r="G35" s="290"/>
      <c r="H35" s="290"/>
      <c r="I35" s="290"/>
      <c r="J35" s="290"/>
      <c r="K35" s="290"/>
      <c r="L35" s="290"/>
      <c r="M35" s="290"/>
      <c r="N35" s="290"/>
      <c r="O35" s="290"/>
      <c r="P35" s="290"/>
      <c r="Q35" s="290"/>
      <c r="R35" s="290"/>
      <c r="S35" s="290"/>
      <c r="T35" s="290"/>
      <c r="U35" s="290"/>
      <c r="V35" s="290"/>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95"/>
      <c r="BB35" s="94"/>
      <c r="BC35" s="94"/>
      <c r="BD35" s="93"/>
      <c r="BE35" s="94"/>
      <c r="BF35" s="94"/>
      <c r="BG35" s="94"/>
      <c r="BH35" s="94"/>
      <c r="BI35" s="94"/>
      <c r="BJ35" s="94"/>
      <c r="BY35" s="3"/>
      <c r="BZ35" s="2"/>
      <c r="CA35" s="2"/>
    </row>
    <row r="36" spans="2:79" s="79" customFormat="1" ht="6.75" customHeight="1">
      <c r="B36" s="87"/>
      <c r="C36" s="86"/>
      <c r="D36" s="86"/>
      <c r="E36" s="86"/>
      <c r="F36" s="86"/>
      <c r="G36" s="86"/>
      <c r="H36" s="86"/>
      <c r="I36" s="86"/>
      <c r="J36" s="86"/>
      <c r="K36" s="86"/>
      <c r="L36" s="86"/>
      <c r="M36" s="92"/>
      <c r="N36" s="92"/>
      <c r="O36" s="92"/>
      <c r="P36" s="92"/>
      <c r="Q36" s="92"/>
      <c r="R36" s="92"/>
      <c r="S36" s="92"/>
      <c r="T36" s="92"/>
      <c r="U36" s="92"/>
      <c r="V36" s="92"/>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0"/>
      <c r="BD36" s="93"/>
      <c r="BY36" s="2"/>
      <c r="BZ36" s="2"/>
      <c r="CA36" s="2"/>
    </row>
    <row r="37" spans="2:79" s="79" customFormat="1" ht="9.9499999999999993" customHeight="1">
      <c r="B37" s="87"/>
      <c r="C37" s="290" t="s">
        <v>49</v>
      </c>
      <c r="D37" s="290"/>
      <c r="E37" s="290"/>
      <c r="F37" s="290"/>
      <c r="G37" s="290"/>
      <c r="H37" s="290"/>
      <c r="I37" s="290"/>
      <c r="J37" s="290"/>
      <c r="K37" s="290"/>
      <c r="L37" s="290"/>
      <c r="M37" s="290"/>
      <c r="N37" s="290"/>
      <c r="O37" s="290"/>
      <c r="P37" s="290"/>
      <c r="Q37" s="290"/>
      <c r="R37" s="290"/>
      <c r="S37" s="290"/>
      <c r="T37" s="290"/>
      <c r="U37" s="290"/>
      <c r="V37" s="290"/>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90"/>
      <c r="BD37" s="93"/>
      <c r="BY37" s="3"/>
      <c r="BZ37" s="2"/>
      <c r="CA37" s="2"/>
    </row>
    <row r="38" spans="2:79" s="79" customFormat="1" ht="9.9499999999999993" customHeight="1">
      <c r="B38" s="87"/>
      <c r="C38" s="290"/>
      <c r="D38" s="290"/>
      <c r="E38" s="290"/>
      <c r="F38" s="290"/>
      <c r="G38" s="290"/>
      <c r="H38" s="290"/>
      <c r="I38" s="290"/>
      <c r="J38" s="290"/>
      <c r="K38" s="290"/>
      <c r="L38" s="290"/>
      <c r="M38" s="290"/>
      <c r="N38" s="290"/>
      <c r="O38" s="290"/>
      <c r="P38" s="290"/>
      <c r="Q38" s="290"/>
      <c r="R38" s="290"/>
      <c r="S38" s="290"/>
      <c r="T38" s="290"/>
      <c r="U38" s="290"/>
      <c r="V38" s="290"/>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90"/>
      <c r="BD38" s="93"/>
      <c r="BY38" s="2"/>
      <c r="BZ38" s="2"/>
      <c r="CA38" s="2"/>
    </row>
    <row r="39" spans="2:79" s="79" customFormat="1" ht="5.25" customHeight="1">
      <c r="B39" s="87"/>
      <c r="C39" s="86"/>
      <c r="D39" s="86"/>
      <c r="E39" s="86"/>
      <c r="F39" s="86"/>
      <c r="G39" s="86"/>
      <c r="H39" s="86"/>
      <c r="I39" s="86"/>
      <c r="J39" s="86"/>
      <c r="K39" s="86"/>
      <c r="L39" s="86"/>
      <c r="M39" s="92"/>
      <c r="N39" s="92"/>
      <c r="O39" s="92"/>
      <c r="P39" s="92"/>
      <c r="Q39" s="92"/>
      <c r="R39" s="92"/>
      <c r="S39" s="92"/>
      <c r="T39" s="92"/>
      <c r="U39" s="92"/>
      <c r="V39" s="92"/>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0"/>
      <c r="BY39" s="3"/>
      <c r="BZ39" s="2"/>
      <c r="CA39" s="2"/>
    </row>
    <row r="40" spans="2:79" s="79" customFormat="1" ht="9.9499999999999993" customHeight="1">
      <c r="B40" s="87"/>
      <c r="C40" s="290" t="s">
        <v>48</v>
      </c>
      <c r="D40" s="290"/>
      <c r="E40" s="290"/>
      <c r="F40" s="290"/>
      <c r="G40" s="290"/>
      <c r="H40" s="290"/>
      <c r="I40" s="290"/>
      <c r="J40" s="290"/>
      <c r="K40" s="290"/>
      <c r="L40" s="290"/>
      <c r="M40" s="290"/>
      <c r="N40" s="290"/>
      <c r="O40" s="290"/>
      <c r="P40" s="290"/>
      <c r="Q40" s="290"/>
      <c r="R40" s="290"/>
      <c r="S40" s="290"/>
      <c r="T40" s="290"/>
      <c r="U40" s="290"/>
      <c r="V40" s="290"/>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88"/>
      <c r="BY40" s="2"/>
      <c r="BZ40" s="2"/>
      <c r="CA40" s="2"/>
    </row>
    <row r="41" spans="2:79" s="79" customFormat="1" ht="9.9499999999999993" customHeight="1">
      <c r="B41" s="87"/>
      <c r="C41" s="290"/>
      <c r="D41" s="290"/>
      <c r="E41" s="290"/>
      <c r="F41" s="290"/>
      <c r="G41" s="290"/>
      <c r="H41" s="290"/>
      <c r="I41" s="290"/>
      <c r="J41" s="290"/>
      <c r="K41" s="290"/>
      <c r="L41" s="290"/>
      <c r="M41" s="290"/>
      <c r="N41" s="290"/>
      <c r="O41" s="290"/>
      <c r="P41" s="290"/>
      <c r="Q41" s="290"/>
      <c r="R41" s="290"/>
      <c r="S41" s="290"/>
      <c r="T41" s="290"/>
      <c r="U41" s="290"/>
      <c r="V41" s="290"/>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88"/>
      <c r="BY41" s="3"/>
      <c r="BZ41" s="2"/>
      <c r="CA41" s="2"/>
    </row>
    <row r="42" spans="2:79" s="79" customFormat="1" ht="5.25" customHeight="1">
      <c r="B42" s="87"/>
      <c r="C42" s="86"/>
      <c r="D42" s="86"/>
      <c r="E42" s="86"/>
      <c r="F42" s="86"/>
      <c r="G42" s="86"/>
      <c r="H42" s="86"/>
      <c r="I42" s="86"/>
      <c r="J42" s="86"/>
      <c r="K42" s="86"/>
      <c r="L42" s="86"/>
      <c r="M42" s="86"/>
      <c r="N42" s="86"/>
      <c r="O42" s="86"/>
      <c r="P42" s="86"/>
      <c r="Q42" s="86"/>
      <c r="R42" s="86"/>
      <c r="S42" s="86"/>
      <c r="T42" s="86"/>
      <c r="U42" s="86"/>
      <c r="V42" s="86"/>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8"/>
      <c r="BY42" s="3"/>
      <c r="BZ42" s="2"/>
      <c r="CA42" s="2"/>
    </row>
    <row r="43" spans="2:79" s="79" customFormat="1" ht="9.9499999999999993" customHeight="1">
      <c r="B43" s="87"/>
      <c r="C43" s="290" t="s">
        <v>47</v>
      </c>
      <c r="D43" s="290"/>
      <c r="E43" s="290"/>
      <c r="F43" s="290"/>
      <c r="G43" s="290"/>
      <c r="H43" s="290"/>
      <c r="I43" s="290"/>
      <c r="J43" s="290"/>
      <c r="K43" s="290"/>
      <c r="L43" s="290"/>
      <c r="M43" s="290"/>
      <c r="N43" s="290"/>
      <c r="O43" s="290"/>
      <c r="P43" s="290"/>
      <c r="Q43" s="290"/>
      <c r="R43" s="290"/>
      <c r="S43" s="290"/>
      <c r="T43" s="290"/>
      <c r="U43" s="290"/>
      <c r="V43" s="290"/>
      <c r="W43" s="217" t="s">
        <v>34</v>
      </c>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84"/>
      <c r="BY43" s="2"/>
      <c r="BZ43" s="2"/>
      <c r="CA43" s="2"/>
    </row>
    <row r="44" spans="2:79" s="79" customFormat="1" ht="9.9499999999999993" customHeight="1">
      <c r="B44" s="87"/>
      <c r="C44" s="290"/>
      <c r="D44" s="290"/>
      <c r="E44" s="290"/>
      <c r="F44" s="290"/>
      <c r="G44" s="290"/>
      <c r="H44" s="290"/>
      <c r="I44" s="290"/>
      <c r="J44" s="290"/>
      <c r="K44" s="290"/>
      <c r="L44" s="290"/>
      <c r="M44" s="290"/>
      <c r="N44" s="290"/>
      <c r="O44" s="290"/>
      <c r="P44" s="290"/>
      <c r="Q44" s="290"/>
      <c r="R44" s="290"/>
      <c r="S44" s="290"/>
      <c r="T44" s="290"/>
      <c r="U44" s="290"/>
      <c r="V44" s="290"/>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84"/>
      <c r="BY44" s="3"/>
      <c r="BZ44" s="2"/>
      <c r="CA44" s="2"/>
    </row>
    <row r="45" spans="2:79" s="79" customFormat="1" ht="4.5" customHeight="1">
      <c r="B45" s="87"/>
      <c r="C45" s="86"/>
      <c r="D45" s="86"/>
      <c r="E45" s="86"/>
      <c r="F45" s="86"/>
      <c r="G45" s="86"/>
      <c r="H45" s="86"/>
      <c r="I45" s="86"/>
      <c r="J45" s="86"/>
      <c r="K45" s="86"/>
      <c r="L45" s="86"/>
      <c r="M45" s="86"/>
      <c r="N45" s="86"/>
      <c r="O45" s="86"/>
      <c r="P45" s="86"/>
      <c r="Q45" s="86"/>
      <c r="R45" s="86"/>
      <c r="S45" s="86"/>
      <c r="T45" s="86"/>
      <c r="U45" s="86"/>
      <c r="V45" s="86"/>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8"/>
      <c r="BY45" s="3"/>
      <c r="BZ45" s="2"/>
      <c r="CA45" s="2"/>
    </row>
    <row r="46" spans="2:79" s="79" customFormat="1" ht="9.9499999999999993" customHeight="1">
      <c r="B46" s="87"/>
      <c r="C46" s="290" t="s">
        <v>46</v>
      </c>
      <c r="D46" s="290"/>
      <c r="E46" s="290"/>
      <c r="F46" s="290"/>
      <c r="G46" s="290"/>
      <c r="H46" s="290"/>
      <c r="I46" s="290"/>
      <c r="J46" s="290"/>
      <c r="K46" s="290"/>
      <c r="L46" s="290"/>
      <c r="M46" s="290"/>
      <c r="N46" s="290"/>
      <c r="O46" s="290"/>
      <c r="P46" s="290"/>
      <c r="Q46" s="290"/>
      <c r="R46" s="290"/>
      <c r="S46" s="290"/>
      <c r="T46" s="290"/>
      <c r="U46" s="290"/>
      <c r="V46" s="290"/>
      <c r="W46" s="217" t="s">
        <v>34</v>
      </c>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84"/>
      <c r="BY46" s="2"/>
      <c r="BZ46" s="2"/>
      <c r="CA46" s="2"/>
    </row>
    <row r="47" spans="2:79" s="79" customFormat="1" ht="9.9499999999999993" customHeight="1">
      <c r="B47" s="87"/>
      <c r="C47" s="290"/>
      <c r="D47" s="290"/>
      <c r="E47" s="290"/>
      <c r="F47" s="290"/>
      <c r="G47" s="290"/>
      <c r="H47" s="290"/>
      <c r="I47" s="290"/>
      <c r="J47" s="290"/>
      <c r="K47" s="290"/>
      <c r="L47" s="290"/>
      <c r="M47" s="290"/>
      <c r="N47" s="290"/>
      <c r="O47" s="290"/>
      <c r="P47" s="290"/>
      <c r="Q47" s="290"/>
      <c r="R47" s="290"/>
      <c r="S47" s="290"/>
      <c r="T47" s="290"/>
      <c r="U47" s="290"/>
      <c r="V47" s="290"/>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84"/>
      <c r="BY47" s="3"/>
      <c r="BZ47" s="2"/>
      <c r="CA47" s="2"/>
    </row>
    <row r="48" spans="2:79" s="79" customFormat="1" ht="3.75" customHeight="1">
      <c r="B48" s="87"/>
      <c r="C48" s="86"/>
      <c r="D48" s="86"/>
      <c r="E48" s="86"/>
      <c r="F48" s="86"/>
      <c r="G48" s="86"/>
      <c r="H48" s="86"/>
      <c r="I48" s="86"/>
      <c r="J48" s="86"/>
      <c r="K48" s="86"/>
      <c r="L48" s="86"/>
      <c r="M48" s="86"/>
      <c r="N48" s="86"/>
      <c r="O48" s="86"/>
      <c r="P48" s="86"/>
      <c r="Q48" s="86"/>
      <c r="R48" s="86"/>
      <c r="S48" s="86"/>
      <c r="T48" s="86"/>
      <c r="U48" s="86"/>
      <c r="V48" s="86"/>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4"/>
      <c r="BY48" s="3"/>
      <c r="BZ48" s="2"/>
      <c r="CA48" s="2"/>
    </row>
    <row r="49" spans="1:79" s="79" customFormat="1" ht="9.9499999999999993" customHeight="1">
      <c r="B49" s="215" t="s">
        <v>45</v>
      </c>
      <c r="C49" s="216"/>
      <c r="D49" s="216"/>
      <c r="E49" s="216"/>
      <c r="F49" s="216"/>
      <c r="G49" s="216"/>
      <c r="H49" s="216"/>
      <c r="I49" s="216"/>
      <c r="J49" s="216"/>
      <c r="K49" s="216"/>
      <c r="L49" s="216"/>
      <c r="M49" s="216"/>
      <c r="N49" s="216"/>
      <c r="O49" s="216"/>
      <c r="P49" s="216"/>
      <c r="Q49" s="216"/>
      <c r="R49" s="216"/>
      <c r="S49" s="216"/>
      <c r="T49" s="216"/>
      <c r="U49" s="216"/>
      <c r="V49" s="216"/>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84"/>
      <c r="BY49" s="2"/>
      <c r="BZ49" s="2"/>
      <c r="CA49" s="2"/>
    </row>
    <row r="50" spans="1:79" s="79" customFormat="1" ht="9.9499999999999993" customHeight="1">
      <c r="B50" s="215"/>
      <c r="C50" s="216"/>
      <c r="D50" s="216"/>
      <c r="E50" s="216"/>
      <c r="F50" s="216"/>
      <c r="G50" s="216"/>
      <c r="H50" s="216"/>
      <c r="I50" s="216"/>
      <c r="J50" s="216"/>
      <c r="K50" s="216"/>
      <c r="L50" s="216"/>
      <c r="M50" s="216"/>
      <c r="N50" s="216"/>
      <c r="O50" s="216"/>
      <c r="P50" s="216"/>
      <c r="Q50" s="216"/>
      <c r="R50" s="216"/>
      <c r="S50" s="216"/>
      <c r="T50" s="216"/>
      <c r="U50" s="216"/>
      <c r="V50" s="216"/>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84"/>
      <c r="BY50" s="3"/>
      <c r="BZ50" s="2"/>
      <c r="CA50" s="2"/>
    </row>
    <row r="51" spans="1:79" s="79" customFormat="1" ht="6" customHeight="1" thickBot="1">
      <c r="B51" s="83"/>
      <c r="C51" s="82"/>
      <c r="D51" s="82"/>
      <c r="E51" s="82"/>
      <c r="F51" s="82"/>
      <c r="G51" s="82"/>
      <c r="H51" s="82"/>
      <c r="I51" s="82"/>
      <c r="J51" s="82"/>
      <c r="K51" s="82"/>
      <c r="L51" s="82"/>
      <c r="M51" s="82"/>
      <c r="N51" s="82"/>
      <c r="O51" s="82"/>
      <c r="P51" s="82"/>
      <c r="Q51" s="82"/>
      <c r="R51" s="82"/>
      <c r="S51" s="82"/>
      <c r="T51" s="82"/>
      <c r="U51" s="82"/>
      <c r="V51" s="82"/>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0"/>
      <c r="BY51" s="2"/>
      <c r="BZ51" s="2"/>
      <c r="CA51" s="2"/>
    </row>
    <row r="52" spans="1:79" ht="11.25" customHeight="1">
      <c r="B52" s="54"/>
      <c r="C52" s="54"/>
      <c r="D52" s="54"/>
      <c r="E52" s="54"/>
      <c r="F52" s="54"/>
      <c r="G52" s="54"/>
      <c r="H52" s="54"/>
      <c r="I52" s="54"/>
      <c r="J52" s="54"/>
      <c r="K52" s="54"/>
      <c r="L52" s="54"/>
      <c r="M52" s="54"/>
      <c r="N52" s="54"/>
      <c r="O52" s="54"/>
      <c r="P52" s="54"/>
      <c r="Q52" s="54"/>
      <c r="R52" s="54"/>
      <c r="S52" s="54"/>
      <c r="T52" s="40"/>
      <c r="U52" s="40"/>
      <c r="V52" s="78"/>
      <c r="W52" s="78"/>
      <c r="X52" s="78"/>
      <c r="Y52" s="78"/>
      <c r="Z52" s="78"/>
      <c r="AA52" s="78"/>
      <c r="AB52" s="40"/>
      <c r="AC52" s="40"/>
      <c r="AD52" s="78"/>
      <c r="AE52" s="78"/>
      <c r="AF52" s="78"/>
      <c r="AG52" s="78"/>
      <c r="AH52" s="78"/>
      <c r="AI52" s="78"/>
      <c r="AJ52" s="78"/>
      <c r="BY52" s="3"/>
      <c r="BZ52" s="2"/>
      <c r="CA52" s="2"/>
    </row>
    <row r="53" spans="1:79" ht="11.25" customHeight="1">
      <c r="B53" s="210" t="s">
        <v>44</v>
      </c>
      <c r="C53" s="210"/>
      <c r="D53" s="210"/>
      <c r="E53" s="210"/>
      <c r="F53" s="210"/>
      <c r="G53" s="210"/>
      <c r="H53" s="210"/>
      <c r="I53" s="210"/>
      <c r="J53" s="211"/>
      <c r="K53" s="212" t="s">
        <v>43</v>
      </c>
      <c r="L53" s="212"/>
      <c r="M53" s="213" t="s">
        <v>42</v>
      </c>
      <c r="N53" s="213"/>
      <c r="O53" s="213"/>
      <c r="P53" s="213"/>
      <c r="Q53" s="213"/>
      <c r="R53" s="213"/>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BY53" s="3"/>
      <c r="BZ53" s="2"/>
      <c r="CA53" s="2"/>
    </row>
    <row r="54" spans="1:79" ht="11.25" customHeight="1">
      <c r="B54" s="210"/>
      <c r="C54" s="210"/>
      <c r="D54" s="210"/>
      <c r="E54" s="210"/>
      <c r="F54" s="210"/>
      <c r="G54" s="210"/>
      <c r="H54" s="210"/>
      <c r="I54" s="210"/>
      <c r="J54" s="211"/>
      <c r="K54" s="212"/>
      <c r="L54" s="212"/>
      <c r="M54" s="213"/>
      <c r="N54" s="213"/>
      <c r="O54" s="213"/>
      <c r="P54" s="213"/>
      <c r="Q54" s="213"/>
      <c r="R54" s="213"/>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BY54" s="3"/>
      <c r="BZ54" s="2"/>
      <c r="CA54" s="2"/>
    </row>
    <row r="55" spans="1:79" ht="11.25" customHeight="1">
      <c r="B55" s="54"/>
      <c r="C55" s="54"/>
      <c r="D55" s="54"/>
      <c r="E55" s="54"/>
      <c r="F55" s="54"/>
      <c r="G55" s="54"/>
      <c r="H55" s="54"/>
      <c r="I55" s="54"/>
      <c r="J55" s="54"/>
      <c r="K55" s="212" t="s">
        <v>41</v>
      </c>
      <c r="L55" s="212"/>
      <c r="M55" s="213" t="s">
        <v>40</v>
      </c>
      <c r="N55" s="213"/>
      <c r="O55" s="213"/>
      <c r="P55" s="213"/>
      <c r="Q55" s="213"/>
      <c r="R55" s="213"/>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BY55" s="3"/>
      <c r="BZ55" s="2"/>
      <c r="CA55" s="2"/>
    </row>
    <row r="56" spans="1:79" ht="11.25" customHeight="1">
      <c r="B56" s="54"/>
      <c r="C56" s="54"/>
      <c r="D56" s="54"/>
      <c r="E56" s="54"/>
      <c r="F56" s="54"/>
      <c r="G56" s="54"/>
      <c r="H56" s="54"/>
      <c r="I56" s="54"/>
      <c r="J56" s="54"/>
      <c r="K56" s="212"/>
      <c r="L56" s="212"/>
      <c r="M56" s="213"/>
      <c r="N56" s="213"/>
      <c r="O56" s="213"/>
      <c r="P56" s="213"/>
      <c r="Q56" s="213"/>
      <c r="R56" s="213"/>
      <c r="S56" s="214"/>
      <c r="T56" s="214"/>
      <c r="U56" s="214"/>
      <c r="V56" s="214"/>
      <c r="W56" s="214"/>
      <c r="X56" s="214"/>
      <c r="Y56" s="214"/>
      <c r="Z56" s="214"/>
      <c r="AA56" s="214"/>
      <c r="AB56" s="214"/>
      <c r="AC56" s="214"/>
      <c r="AD56" s="214"/>
      <c r="AE56" s="214"/>
      <c r="AF56" s="214"/>
      <c r="AG56" s="214"/>
      <c r="AH56" s="214"/>
      <c r="AI56" s="214"/>
      <c r="AJ56" s="214"/>
      <c r="AK56" s="214"/>
      <c r="AL56" s="214"/>
      <c r="AM56" s="214"/>
      <c r="AN56" s="214"/>
      <c r="AO56" s="214"/>
      <c r="AP56" s="214"/>
      <c r="BY56" s="3"/>
      <c r="BZ56" s="2"/>
      <c r="CA56" s="2"/>
    </row>
    <row r="57" spans="1:79" ht="11.25" customHeight="1">
      <c r="B57" s="54"/>
      <c r="C57" s="54"/>
      <c r="D57" s="54"/>
      <c r="E57" s="54"/>
      <c r="F57" s="54"/>
      <c r="G57" s="54"/>
      <c r="H57" s="54"/>
      <c r="I57" s="54"/>
      <c r="J57" s="54"/>
      <c r="K57" s="212" t="s">
        <v>39</v>
      </c>
      <c r="L57" s="212"/>
      <c r="M57" s="213" t="s">
        <v>38</v>
      </c>
      <c r="N57" s="213"/>
      <c r="O57" s="213"/>
      <c r="P57" s="213"/>
      <c r="Q57" s="213"/>
      <c r="R57" s="213"/>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BY57" s="3"/>
      <c r="BZ57" s="2"/>
      <c r="CA57" s="2"/>
    </row>
    <row r="58" spans="1:79" ht="11.25" customHeight="1">
      <c r="B58" s="54"/>
      <c r="C58" s="54"/>
      <c r="D58" s="54"/>
      <c r="E58" s="54"/>
      <c r="F58" s="54"/>
      <c r="G58" s="54"/>
      <c r="H58" s="54"/>
      <c r="I58" s="54"/>
      <c r="J58" s="54"/>
      <c r="K58" s="212"/>
      <c r="L58" s="212"/>
      <c r="M58" s="213"/>
      <c r="N58" s="213"/>
      <c r="O58" s="213"/>
      <c r="P58" s="213"/>
      <c r="Q58" s="213"/>
      <c r="R58" s="213"/>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BY58" s="3"/>
      <c r="BZ58" s="2"/>
      <c r="CA58" s="2"/>
    </row>
    <row r="59" spans="1:79" ht="11.25" customHeight="1">
      <c r="B59" s="54"/>
      <c r="C59" s="54"/>
      <c r="D59" s="54"/>
      <c r="E59" s="54"/>
      <c r="F59" s="54"/>
      <c r="G59" s="54"/>
      <c r="H59" s="54"/>
      <c r="I59" s="54"/>
      <c r="J59" s="54"/>
      <c r="K59" s="212" t="s">
        <v>37</v>
      </c>
      <c r="L59" s="212"/>
      <c r="M59" s="213" t="s">
        <v>36</v>
      </c>
      <c r="N59" s="213"/>
      <c r="O59" s="213"/>
      <c r="P59" s="213"/>
      <c r="Q59" s="213"/>
      <c r="R59" s="213"/>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BY59" s="3"/>
      <c r="BZ59" s="2"/>
      <c r="CA59" s="2"/>
    </row>
    <row r="60" spans="1:79" ht="11.25" customHeight="1">
      <c r="B60" s="54"/>
      <c r="C60" s="54"/>
      <c r="D60" s="54"/>
      <c r="E60" s="54"/>
      <c r="F60" s="54"/>
      <c r="G60" s="54"/>
      <c r="H60" s="54"/>
      <c r="I60" s="54"/>
      <c r="J60" s="54"/>
      <c r="K60" s="212"/>
      <c r="L60" s="212"/>
      <c r="M60" s="213"/>
      <c r="N60" s="213"/>
      <c r="O60" s="213"/>
      <c r="P60" s="213"/>
      <c r="Q60" s="213"/>
      <c r="R60" s="213"/>
      <c r="S60" s="214"/>
      <c r="T60" s="214"/>
      <c r="U60" s="214"/>
      <c r="V60" s="214"/>
      <c r="W60" s="214"/>
      <c r="X60" s="214"/>
      <c r="Y60" s="214"/>
      <c r="Z60" s="214"/>
      <c r="AA60" s="214"/>
      <c r="AB60" s="214"/>
      <c r="AC60" s="214"/>
      <c r="AD60" s="214"/>
      <c r="AE60" s="214"/>
      <c r="AF60" s="214"/>
      <c r="AG60" s="214"/>
      <c r="AH60" s="214"/>
      <c r="AI60" s="214"/>
      <c r="AJ60" s="214"/>
      <c r="AK60" s="214"/>
      <c r="AL60" s="214"/>
      <c r="AM60" s="214"/>
      <c r="AN60" s="214"/>
      <c r="AO60" s="214"/>
      <c r="AP60" s="214"/>
      <c r="BY60" s="3"/>
      <c r="BZ60" s="2"/>
      <c r="CA60" s="2"/>
    </row>
    <row r="61" spans="1:79" ht="11.25" customHeight="1">
      <c r="C61" s="54"/>
      <c r="D61" s="54"/>
      <c r="E61" s="54"/>
      <c r="F61" s="54"/>
      <c r="G61" s="54"/>
      <c r="H61" s="54"/>
      <c r="I61" s="54"/>
      <c r="J61" s="54"/>
      <c r="K61" s="54"/>
      <c r="L61" s="54"/>
      <c r="M61" s="54"/>
      <c r="N61" s="54"/>
      <c r="O61" s="54"/>
      <c r="P61" s="54"/>
      <c r="Q61" s="54"/>
      <c r="R61" s="54"/>
      <c r="S61" s="54"/>
      <c r="T61" s="54"/>
      <c r="BY61" s="3"/>
      <c r="BZ61" s="2"/>
      <c r="CA61" s="2"/>
    </row>
    <row r="62" spans="1:79" ht="11.25" customHeight="1">
      <c r="A62" s="67"/>
      <c r="B62" s="67"/>
      <c r="C62" s="67"/>
      <c r="D62" s="67"/>
      <c r="E62" s="67"/>
      <c r="F62" s="67"/>
      <c r="G62" s="67"/>
      <c r="H62" s="71"/>
      <c r="I62" s="71"/>
      <c r="J62" s="71"/>
      <c r="K62" s="71"/>
      <c r="L62" s="71"/>
      <c r="M62" s="71"/>
      <c r="N62" s="71"/>
      <c r="O62" s="71"/>
      <c r="P62" s="71"/>
      <c r="Q62" s="71"/>
      <c r="R62" s="71"/>
      <c r="S62" s="71"/>
      <c r="T62" s="71"/>
      <c r="U62" s="71"/>
      <c r="V62" s="71"/>
      <c r="W62" s="71"/>
      <c r="X62" s="226" t="s">
        <v>35</v>
      </c>
      <c r="Y62" s="226"/>
      <c r="Z62" s="226"/>
      <c r="AA62" s="226"/>
      <c r="AB62" s="226"/>
      <c r="AC62" s="226"/>
      <c r="AD62" s="226"/>
      <c r="AE62" s="226"/>
      <c r="AF62" s="226"/>
      <c r="AG62" s="226"/>
      <c r="AH62" s="226"/>
      <c r="AI62" s="226"/>
      <c r="AJ62" s="226"/>
      <c r="AK62" s="226"/>
      <c r="AL62" s="226"/>
      <c r="AM62" s="226"/>
      <c r="AN62" s="226"/>
      <c r="AO62" s="226"/>
      <c r="AP62" s="226"/>
      <c r="AQ62" s="77"/>
      <c r="AR62" s="77"/>
      <c r="AS62" s="77"/>
      <c r="AT62" s="228" t="s">
        <v>34</v>
      </c>
      <c r="AU62" s="228"/>
      <c r="AV62" s="228"/>
      <c r="AW62" s="228"/>
      <c r="AX62" s="226" t="s">
        <v>33</v>
      </c>
      <c r="AY62" s="226"/>
      <c r="AZ62" s="226"/>
      <c r="BA62" s="226"/>
      <c r="BB62" s="73"/>
      <c r="BY62" s="3"/>
      <c r="BZ62" s="2"/>
      <c r="CA62" s="2"/>
    </row>
    <row r="63" spans="1:79" ht="11.25" customHeight="1" thickBot="1">
      <c r="A63" s="67"/>
      <c r="B63" s="76"/>
      <c r="C63" s="76"/>
      <c r="D63" s="76"/>
      <c r="E63" s="76"/>
      <c r="F63" s="76"/>
      <c r="G63" s="76"/>
      <c r="H63" s="75"/>
      <c r="I63" s="75"/>
      <c r="J63" s="75"/>
      <c r="K63" s="75"/>
      <c r="L63" s="75"/>
      <c r="M63" s="75"/>
      <c r="N63" s="75"/>
      <c r="O63" s="75"/>
      <c r="P63" s="75"/>
      <c r="Q63" s="75"/>
      <c r="R63" s="75"/>
      <c r="S63" s="75"/>
      <c r="T63" s="75"/>
      <c r="U63" s="71"/>
      <c r="V63" s="71"/>
      <c r="W63" s="71"/>
      <c r="X63" s="227"/>
      <c r="Y63" s="227"/>
      <c r="Z63" s="227"/>
      <c r="AA63" s="227"/>
      <c r="AB63" s="227"/>
      <c r="AC63" s="227"/>
      <c r="AD63" s="227"/>
      <c r="AE63" s="227"/>
      <c r="AF63" s="227"/>
      <c r="AG63" s="227"/>
      <c r="AH63" s="227"/>
      <c r="AI63" s="227"/>
      <c r="AJ63" s="227"/>
      <c r="AK63" s="227"/>
      <c r="AL63" s="227"/>
      <c r="AM63" s="227"/>
      <c r="AN63" s="227"/>
      <c r="AO63" s="227"/>
      <c r="AP63" s="227"/>
      <c r="AQ63" s="74"/>
      <c r="AR63" s="74"/>
      <c r="AS63" s="74"/>
      <c r="AT63" s="229"/>
      <c r="AU63" s="229"/>
      <c r="AV63" s="229"/>
      <c r="AW63" s="229"/>
      <c r="AX63" s="227"/>
      <c r="AY63" s="227"/>
      <c r="AZ63" s="227"/>
      <c r="BA63" s="227"/>
      <c r="BB63" s="73"/>
      <c r="BY63" s="3"/>
      <c r="BZ63" s="2"/>
      <c r="CA63" s="2"/>
    </row>
    <row r="64" spans="1:79" s="3" customFormat="1" ht="11.25" customHeight="1">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E64" s="62"/>
      <c r="BP64" s="264" t="s">
        <v>32</v>
      </c>
      <c r="BQ64" s="266" t="s">
        <v>31</v>
      </c>
      <c r="BR64" s="166" t="s">
        <v>30</v>
      </c>
      <c r="BS64" s="168" t="s">
        <v>29</v>
      </c>
      <c r="BT64" s="166" t="s">
        <v>28</v>
      </c>
      <c r="BU64" s="168" t="s">
        <v>27</v>
      </c>
      <c r="BV64" s="170" t="s">
        <v>24</v>
      </c>
      <c r="BZ64" s="2"/>
      <c r="CA64" s="2"/>
    </row>
    <row r="65" spans="1:142" ht="11.25" customHeight="1">
      <c r="A65" s="67"/>
      <c r="B65" s="72"/>
      <c r="C65" s="72"/>
      <c r="D65" s="72"/>
      <c r="E65" s="72"/>
      <c r="F65" s="72"/>
      <c r="G65" s="72"/>
      <c r="H65" s="70"/>
      <c r="I65" s="70"/>
      <c r="J65" s="70"/>
      <c r="K65" s="70"/>
      <c r="L65" s="70"/>
      <c r="M65" s="70"/>
      <c r="N65" s="70"/>
      <c r="O65" s="70"/>
      <c r="Q65" s="71"/>
      <c r="R65" s="71"/>
      <c r="S65" s="71"/>
      <c r="T65" s="287" t="s">
        <v>26</v>
      </c>
      <c r="U65" s="287"/>
      <c r="V65" s="287"/>
      <c r="W65" s="287"/>
      <c r="X65" s="287"/>
      <c r="Y65" s="287"/>
      <c r="Z65" s="287"/>
      <c r="AA65" s="287"/>
      <c r="AB65" s="287"/>
      <c r="AC65" s="287"/>
      <c r="AD65" s="287"/>
      <c r="AE65" s="287"/>
      <c r="AF65" s="287"/>
      <c r="AG65" s="287"/>
      <c r="AH65" s="287"/>
      <c r="AI65" s="287"/>
      <c r="AJ65" s="287"/>
      <c r="AK65" s="287"/>
      <c r="AL65" s="287"/>
      <c r="AM65" s="287"/>
      <c r="AN65" s="287"/>
      <c r="AO65" s="70"/>
      <c r="AP65" s="70"/>
      <c r="AQ65" s="70"/>
      <c r="AR65" s="70"/>
      <c r="AS65" s="70"/>
      <c r="AT65" s="70"/>
      <c r="AU65" s="70"/>
      <c r="AV65" s="69"/>
      <c r="AW65" s="69"/>
      <c r="AX65" s="69"/>
      <c r="AY65" s="69"/>
      <c r="AZ65" s="69"/>
      <c r="BA65" s="68"/>
      <c r="BB65" s="64"/>
      <c r="BP65" s="265"/>
      <c r="BQ65" s="267"/>
      <c r="BR65" s="167"/>
      <c r="BS65" s="169"/>
      <c r="BT65" s="167"/>
      <c r="BU65" s="169"/>
      <c r="BV65" s="171"/>
      <c r="BY65" s="3"/>
      <c r="BZ65" s="2"/>
      <c r="CA65" s="2"/>
    </row>
    <row r="66" spans="1:142" ht="11.25" customHeight="1" thickBot="1">
      <c r="A66" s="67"/>
      <c r="D66" s="286"/>
      <c r="E66" s="286"/>
      <c r="F66" s="286"/>
      <c r="G66" s="286"/>
      <c r="H66" s="286"/>
      <c r="I66" s="286"/>
      <c r="J66" s="289" t="str">
        <f>IF(D66&lt;&gt;0,"()内の金額は減免前の金額です","")</f>
        <v/>
      </c>
      <c r="K66" s="289"/>
      <c r="L66" s="289"/>
      <c r="M66" s="289"/>
      <c r="N66" s="289"/>
      <c r="O66" s="289"/>
      <c r="P66" s="289"/>
      <c r="Q66" s="289"/>
      <c r="R66" s="289"/>
      <c r="S66" s="289"/>
      <c r="T66" s="288"/>
      <c r="U66" s="288"/>
      <c r="V66" s="288"/>
      <c r="W66" s="288"/>
      <c r="X66" s="288"/>
      <c r="Y66" s="288"/>
      <c r="Z66" s="288"/>
      <c r="AA66" s="288"/>
      <c r="AB66" s="288"/>
      <c r="AC66" s="288"/>
      <c r="AD66" s="288"/>
      <c r="AE66" s="288"/>
      <c r="AF66" s="288"/>
      <c r="AG66" s="288"/>
      <c r="AH66" s="288"/>
      <c r="AI66" s="288"/>
      <c r="AJ66" s="288"/>
      <c r="AK66" s="288"/>
      <c r="AL66" s="288"/>
      <c r="AM66" s="288"/>
      <c r="AN66" s="288"/>
      <c r="AO66" s="66"/>
      <c r="AP66" s="66"/>
      <c r="AQ66" s="66"/>
      <c r="AR66" s="66"/>
      <c r="AS66" s="66"/>
      <c r="AT66" s="66"/>
      <c r="AU66" s="66"/>
      <c r="AV66" s="65"/>
      <c r="AW66" s="65"/>
      <c r="AX66" s="65"/>
      <c r="AY66" s="65"/>
      <c r="AZ66" s="65"/>
      <c r="BA66" s="64"/>
      <c r="BB66" s="64"/>
      <c r="BP66" s="265"/>
      <c r="BQ66" s="267"/>
      <c r="BR66" s="167"/>
      <c r="BS66" s="169"/>
      <c r="BT66" s="167"/>
      <c r="BU66" s="169"/>
      <c r="BV66" s="171"/>
      <c r="BY66" s="3"/>
      <c r="BZ66" s="2"/>
      <c r="CA66" s="2"/>
    </row>
    <row r="67" spans="1:142" ht="11.1" customHeight="1">
      <c r="A67" s="192"/>
      <c r="B67" s="56"/>
      <c r="D67" s="271" t="s">
        <v>25</v>
      </c>
      <c r="E67" s="271"/>
      <c r="F67" s="271"/>
      <c r="G67" s="271"/>
      <c r="H67" s="271"/>
      <c r="I67" s="271"/>
      <c r="J67" s="271"/>
      <c r="K67" s="271"/>
      <c r="L67" s="271" t="s">
        <v>24</v>
      </c>
      <c r="M67" s="271"/>
      <c r="N67" s="271"/>
      <c r="O67" s="271"/>
      <c r="P67" s="271"/>
      <c r="Q67" s="271"/>
      <c r="R67" s="271"/>
      <c r="S67" s="271"/>
      <c r="T67" s="271" t="s">
        <v>23</v>
      </c>
      <c r="U67" s="271"/>
      <c r="V67" s="271"/>
      <c r="W67" s="271"/>
      <c r="X67" s="271"/>
      <c r="Y67" s="271"/>
      <c r="Z67" s="271"/>
      <c r="AA67" s="271"/>
      <c r="AB67" s="271" t="s">
        <v>22</v>
      </c>
      <c r="AC67" s="271"/>
      <c r="AD67" s="271"/>
      <c r="AE67" s="271"/>
      <c r="AF67" s="271"/>
      <c r="AG67" s="271"/>
      <c r="AH67" s="271"/>
      <c r="AI67" s="271"/>
      <c r="AJ67" s="271" t="s">
        <v>21</v>
      </c>
      <c r="AK67" s="271"/>
      <c r="AL67" s="271"/>
      <c r="AM67" s="271"/>
      <c r="AN67" s="271"/>
      <c r="AO67" s="271"/>
      <c r="AP67" s="271"/>
      <c r="AQ67" s="271"/>
      <c r="AR67" s="271" t="s">
        <v>20</v>
      </c>
      <c r="AS67" s="271"/>
      <c r="AT67" s="271"/>
      <c r="AU67" s="271"/>
      <c r="AV67" s="271"/>
      <c r="AW67" s="271"/>
      <c r="AX67" s="271"/>
      <c r="AY67" s="271"/>
      <c r="AZ67" s="63"/>
      <c r="BA67" s="63"/>
      <c r="BB67" s="63"/>
      <c r="BO67" s="33"/>
      <c r="BP67" s="194" t="e">
        <v>#REF!</v>
      </c>
      <c r="BQ67" s="207">
        <v>0</v>
      </c>
      <c r="BR67" s="203">
        <v>0</v>
      </c>
      <c r="BS67" s="268">
        <v>0</v>
      </c>
      <c r="BT67" s="203">
        <v>0</v>
      </c>
      <c r="BU67" s="203">
        <v>0</v>
      </c>
      <c r="BV67" s="203">
        <v>0</v>
      </c>
      <c r="BZ67" s="2"/>
      <c r="CA67" s="2"/>
    </row>
    <row r="68" spans="1:142" ht="11.1" customHeight="1">
      <c r="A68" s="192"/>
      <c r="B68" s="56"/>
      <c r="D68" s="271"/>
      <c r="E68" s="271"/>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c r="AG68" s="271"/>
      <c r="AH68" s="271"/>
      <c r="AI68" s="271"/>
      <c r="AJ68" s="271"/>
      <c r="AK68" s="271"/>
      <c r="AL68" s="271"/>
      <c r="AM68" s="271"/>
      <c r="AN68" s="271"/>
      <c r="AO68" s="271"/>
      <c r="AP68" s="271"/>
      <c r="AQ68" s="271"/>
      <c r="AR68" s="271"/>
      <c r="AS68" s="271"/>
      <c r="AT68" s="271"/>
      <c r="AU68" s="271"/>
      <c r="AV68" s="271"/>
      <c r="AW68" s="271"/>
      <c r="AX68" s="271"/>
      <c r="AY68" s="271"/>
      <c r="AZ68" s="63"/>
      <c r="BA68" s="63"/>
      <c r="BB68" s="63"/>
      <c r="BE68" s="62"/>
      <c r="BM68" s="33"/>
      <c r="BN68" s="33"/>
      <c r="BO68" s="33"/>
      <c r="BP68" s="194"/>
      <c r="BQ68" s="208"/>
      <c r="BR68" s="204"/>
      <c r="BS68" s="269"/>
      <c r="BT68" s="204"/>
      <c r="BU68" s="204"/>
      <c r="BV68" s="204"/>
      <c r="BZ68" s="2"/>
      <c r="CA68" s="2"/>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row>
    <row r="69" spans="1:142" ht="11.1" customHeight="1">
      <c r="A69" s="192"/>
      <c r="B69" s="56"/>
      <c r="D69" s="272" t="s">
        <v>19</v>
      </c>
      <c r="E69" s="273"/>
      <c r="F69" s="273"/>
      <c r="G69" s="273"/>
      <c r="H69" s="273"/>
      <c r="I69" s="273"/>
      <c r="J69" s="273"/>
      <c r="K69" s="274"/>
      <c r="L69" s="272" t="s">
        <v>18</v>
      </c>
      <c r="M69" s="273"/>
      <c r="N69" s="273"/>
      <c r="O69" s="273"/>
      <c r="P69" s="273"/>
      <c r="Q69" s="273"/>
      <c r="R69" s="273"/>
      <c r="S69" s="274"/>
      <c r="T69" s="254">
        <f>IF($AT62="","",IF($D$66=0,660,IF($D$66=0.5,330,IF($D$66=1,0,0))))</f>
        <v>660</v>
      </c>
      <c r="U69" s="255"/>
      <c r="V69" s="255"/>
      <c r="W69" s="255"/>
      <c r="X69" s="255"/>
      <c r="Y69" s="255"/>
      <c r="Z69" s="255"/>
      <c r="AA69" s="256"/>
      <c r="AB69" s="272" t="str">
        <f>AT62</f>
        <v>　</v>
      </c>
      <c r="AC69" s="273"/>
      <c r="AD69" s="273"/>
      <c r="AE69" s="273"/>
      <c r="AF69" s="273"/>
      <c r="AG69" s="273"/>
      <c r="AH69" s="273"/>
      <c r="AI69" s="274"/>
      <c r="AJ69" s="254" t="str">
        <f>IFERROR(T69*AB69,"")</f>
        <v/>
      </c>
      <c r="AK69" s="255"/>
      <c r="AL69" s="255"/>
      <c r="AM69" s="255"/>
      <c r="AN69" s="255"/>
      <c r="AO69" s="255"/>
      <c r="AP69" s="255"/>
      <c r="AQ69" s="256"/>
      <c r="AR69" s="277"/>
      <c r="AS69" s="278"/>
      <c r="AT69" s="278"/>
      <c r="AU69" s="278"/>
      <c r="AV69" s="278"/>
      <c r="AW69" s="278"/>
      <c r="AX69" s="278"/>
      <c r="AY69" s="279"/>
      <c r="AZ69" s="55"/>
      <c r="BA69" s="55"/>
      <c r="BB69" s="54"/>
      <c r="BE69" s="61"/>
      <c r="BM69" s="33"/>
      <c r="BN69" s="33"/>
      <c r="BO69" s="33"/>
      <c r="BP69" s="206"/>
      <c r="BQ69" s="209"/>
      <c r="BR69" s="205"/>
      <c r="BS69" s="270"/>
      <c r="BT69" s="205"/>
      <c r="BU69" s="205"/>
      <c r="BV69" s="205"/>
      <c r="BZ69" s="2"/>
      <c r="CA69" s="2"/>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row>
    <row r="70" spans="1:142" ht="11.1" customHeight="1">
      <c r="A70" s="192"/>
      <c r="B70" s="56"/>
      <c r="D70" s="250"/>
      <c r="E70" s="275"/>
      <c r="F70" s="275"/>
      <c r="G70" s="275"/>
      <c r="H70" s="275"/>
      <c r="I70" s="275"/>
      <c r="J70" s="275"/>
      <c r="K70" s="252"/>
      <c r="L70" s="250"/>
      <c r="M70" s="275"/>
      <c r="N70" s="275"/>
      <c r="O70" s="275"/>
      <c r="P70" s="275"/>
      <c r="Q70" s="275"/>
      <c r="R70" s="275"/>
      <c r="S70" s="252"/>
      <c r="T70" s="257"/>
      <c r="U70" s="258"/>
      <c r="V70" s="258"/>
      <c r="W70" s="258"/>
      <c r="X70" s="258"/>
      <c r="Y70" s="258"/>
      <c r="Z70" s="258"/>
      <c r="AA70" s="259"/>
      <c r="AB70" s="250"/>
      <c r="AC70" s="275"/>
      <c r="AD70" s="275"/>
      <c r="AE70" s="275"/>
      <c r="AF70" s="275"/>
      <c r="AG70" s="275"/>
      <c r="AH70" s="275"/>
      <c r="AI70" s="252"/>
      <c r="AJ70" s="257"/>
      <c r="AK70" s="258"/>
      <c r="AL70" s="258"/>
      <c r="AM70" s="258"/>
      <c r="AN70" s="258"/>
      <c r="AO70" s="258"/>
      <c r="AP70" s="258"/>
      <c r="AQ70" s="259"/>
      <c r="AR70" s="280"/>
      <c r="AS70" s="281"/>
      <c r="AT70" s="281"/>
      <c r="AU70" s="281"/>
      <c r="AV70" s="281"/>
      <c r="AW70" s="281"/>
      <c r="AX70" s="281"/>
      <c r="AY70" s="282"/>
      <c r="AZ70" s="55"/>
      <c r="BA70" s="55"/>
      <c r="BB70" s="54"/>
      <c r="BE70" s="60"/>
      <c r="BM70" s="192">
        <v>2</v>
      </c>
      <c r="BN70" s="192"/>
      <c r="BO70" s="192"/>
      <c r="BP70" s="193" t="e">
        <v>#N/A</v>
      </c>
      <c r="BQ70" s="195">
        <v>0</v>
      </c>
      <c r="BR70" s="190">
        <v>0</v>
      </c>
      <c r="BS70" s="196">
        <v>0</v>
      </c>
      <c r="BT70" s="190">
        <v>0</v>
      </c>
      <c r="BU70" s="190">
        <v>0</v>
      </c>
      <c r="BV70" s="190">
        <v>0</v>
      </c>
      <c r="BZ70" s="2"/>
      <c r="CA70" s="2"/>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row>
    <row r="71" spans="1:142" ht="11.1" customHeight="1">
      <c r="A71" s="192"/>
      <c r="B71" s="56"/>
      <c r="D71" s="250"/>
      <c r="E71" s="275"/>
      <c r="F71" s="275"/>
      <c r="G71" s="275"/>
      <c r="H71" s="275"/>
      <c r="I71" s="275"/>
      <c r="J71" s="275"/>
      <c r="K71" s="252"/>
      <c r="L71" s="250"/>
      <c r="M71" s="275"/>
      <c r="N71" s="275"/>
      <c r="O71" s="275"/>
      <c r="P71" s="275"/>
      <c r="Q71" s="275"/>
      <c r="R71" s="275"/>
      <c r="S71" s="252"/>
      <c r="T71" s="250" t="s">
        <v>15</v>
      </c>
      <c r="U71" s="248" t="str">
        <f>IF(D66=0,"",560)</f>
        <v/>
      </c>
      <c r="V71" s="248"/>
      <c r="W71" s="248"/>
      <c r="X71" s="248"/>
      <c r="Y71" s="248"/>
      <c r="Z71" s="248"/>
      <c r="AA71" s="252" t="s">
        <v>14</v>
      </c>
      <c r="AB71" s="250"/>
      <c r="AC71" s="275"/>
      <c r="AD71" s="275"/>
      <c r="AE71" s="275"/>
      <c r="AF71" s="275"/>
      <c r="AG71" s="275"/>
      <c r="AH71" s="275"/>
      <c r="AI71" s="252"/>
      <c r="AJ71" s="260" t="s">
        <v>15</v>
      </c>
      <c r="AK71" s="248" t="str">
        <f>IFERROR(IF(D66=0,"",U71*AB69),"")</f>
        <v/>
      </c>
      <c r="AL71" s="248"/>
      <c r="AM71" s="248"/>
      <c r="AN71" s="248"/>
      <c r="AO71" s="248"/>
      <c r="AP71" s="248"/>
      <c r="AQ71" s="262" t="s">
        <v>14</v>
      </c>
      <c r="AR71" s="280"/>
      <c r="AS71" s="281"/>
      <c r="AT71" s="281"/>
      <c r="AU71" s="281"/>
      <c r="AV71" s="281"/>
      <c r="AW71" s="281"/>
      <c r="AX71" s="281"/>
      <c r="AY71" s="282"/>
      <c r="AZ71" s="55"/>
      <c r="BA71" s="55"/>
      <c r="BB71" s="54"/>
      <c r="BE71" s="60"/>
      <c r="BM71" s="192"/>
      <c r="BN71" s="192"/>
      <c r="BO71" s="192"/>
      <c r="BP71" s="194"/>
      <c r="BQ71" s="195"/>
      <c r="BR71" s="190"/>
      <c r="BS71" s="196"/>
      <c r="BT71" s="190"/>
      <c r="BU71" s="190"/>
      <c r="BV71" s="190"/>
      <c r="BZ71" s="2"/>
      <c r="CA71" s="2"/>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row>
    <row r="72" spans="1:142" ht="11.1" customHeight="1">
      <c r="A72" s="192"/>
      <c r="B72" s="56"/>
      <c r="D72" s="251"/>
      <c r="E72" s="276"/>
      <c r="F72" s="276"/>
      <c r="G72" s="276"/>
      <c r="H72" s="276"/>
      <c r="I72" s="276"/>
      <c r="J72" s="276"/>
      <c r="K72" s="253"/>
      <c r="L72" s="251"/>
      <c r="M72" s="276"/>
      <c r="N72" s="276"/>
      <c r="O72" s="276"/>
      <c r="P72" s="276"/>
      <c r="Q72" s="276"/>
      <c r="R72" s="276"/>
      <c r="S72" s="253"/>
      <c r="T72" s="251"/>
      <c r="U72" s="249"/>
      <c r="V72" s="249"/>
      <c r="W72" s="249"/>
      <c r="X72" s="249"/>
      <c r="Y72" s="249"/>
      <c r="Z72" s="249"/>
      <c r="AA72" s="253"/>
      <c r="AB72" s="251"/>
      <c r="AC72" s="276"/>
      <c r="AD72" s="276"/>
      <c r="AE72" s="276"/>
      <c r="AF72" s="276"/>
      <c r="AG72" s="276"/>
      <c r="AH72" s="276"/>
      <c r="AI72" s="253"/>
      <c r="AJ72" s="261"/>
      <c r="AK72" s="249"/>
      <c r="AL72" s="249"/>
      <c r="AM72" s="249"/>
      <c r="AN72" s="249"/>
      <c r="AO72" s="249"/>
      <c r="AP72" s="249"/>
      <c r="AQ72" s="263"/>
      <c r="AR72" s="283"/>
      <c r="AS72" s="284"/>
      <c r="AT72" s="284"/>
      <c r="AU72" s="284"/>
      <c r="AV72" s="284"/>
      <c r="AW72" s="284"/>
      <c r="AX72" s="284"/>
      <c r="AY72" s="285"/>
      <c r="AZ72" s="55"/>
      <c r="BA72" s="55"/>
      <c r="BB72" s="54"/>
      <c r="BE72" s="60"/>
      <c r="BM72" s="192"/>
      <c r="BN72" s="192"/>
      <c r="BO72" s="192"/>
      <c r="BP72" s="206"/>
      <c r="BQ72" s="195"/>
      <c r="BR72" s="190"/>
      <c r="BS72" s="196"/>
      <c r="BT72" s="190"/>
      <c r="BU72" s="190"/>
      <c r="BV72" s="190"/>
      <c r="BZ72" s="2"/>
      <c r="CA72" s="2"/>
      <c r="CN72" s="24"/>
      <c r="CO72" s="191"/>
      <c r="CP72" s="191"/>
      <c r="CQ72" s="191"/>
      <c r="CR72" s="191"/>
      <c r="CS72" s="191"/>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row>
    <row r="73" spans="1:142" ht="11.1" customHeight="1">
      <c r="A73" s="192"/>
      <c r="B73" s="56"/>
      <c r="C73" s="56"/>
      <c r="D73" s="56"/>
      <c r="E73" s="56"/>
      <c r="F73" s="56"/>
      <c r="G73" s="56"/>
      <c r="H73" s="59"/>
      <c r="I73" s="59"/>
      <c r="J73" s="59"/>
      <c r="K73" s="59"/>
      <c r="L73" s="59"/>
      <c r="M73" s="59"/>
      <c r="N73" s="59"/>
      <c r="O73" s="59"/>
      <c r="P73" s="59"/>
      <c r="Q73" s="59"/>
      <c r="R73" s="59"/>
      <c r="S73" s="59"/>
      <c r="T73" s="59"/>
      <c r="U73" s="59"/>
      <c r="V73" s="59"/>
      <c r="W73" s="59"/>
      <c r="X73" s="57"/>
      <c r="Y73" s="57"/>
      <c r="Z73" s="57"/>
      <c r="AA73" s="57"/>
      <c r="AB73" s="57"/>
      <c r="AC73" s="57"/>
      <c r="AD73" s="57"/>
      <c r="AE73" s="59"/>
      <c r="AF73" s="59"/>
      <c r="AG73" s="59"/>
      <c r="AH73" s="59"/>
      <c r="AI73" s="59"/>
      <c r="AJ73" s="58"/>
      <c r="AK73" s="58"/>
      <c r="AL73" s="58"/>
      <c r="AM73" s="58"/>
      <c r="AN73" s="58"/>
      <c r="AO73" s="57"/>
      <c r="AP73" s="57"/>
      <c r="AQ73" s="57"/>
      <c r="AR73" s="57"/>
      <c r="AS73" s="57"/>
      <c r="AT73" s="57"/>
      <c r="AU73" s="57"/>
      <c r="AV73" s="55"/>
      <c r="AW73" s="55"/>
      <c r="AX73" s="55"/>
      <c r="AY73" s="55"/>
      <c r="AZ73" s="55"/>
      <c r="BA73" s="55"/>
      <c r="BB73" s="54"/>
      <c r="BE73" s="53"/>
      <c r="BM73" s="192">
        <v>3</v>
      </c>
      <c r="BN73" s="192"/>
      <c r="BO73" s="192"/>
      <c r="BP73" s="193" t="e">
        <v>#N/A</v>
      </c>
      <c r="BQ73" s="195">
        <v>0</v>
      </c>
      <c r="BR73" s="190">
        <v>0</v>
      </c>
      <c r="BS73" s="196">
        <v>0</v>
      </c>
      <c r="BT73" s="190">
        <v>0</v>
      </c>
      <c r="BU73" s="190">
        <v>0</v>
      </c>
      <c r="BV73" s="190">
        <v>0</v>
      </c>
      <c r="BZ73" s="2"/>
      <c r="CA73" s="2"/>
      <c r="CN73" s="24"/>
      <c r="CO73" s="191"/>
      <c r="CP73" s="191"/>
      <c r="CQ73" s="191"/>
      <c r="CR73" s="191"/>
      <c r="CS73" s="191"/>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row>
    <row r="74" spans="1:142" ht="11.1" customHeight="1">
      <c r="A74" s="192"/>
      <c r="B74" s="56"/>
      <c r="C74" s="56"/>
      <c r="AZ74" s="55"/>
      <c r="BA74" s="55"/>
      <c r="BB74" s="54"/>
      <c r="BE74" s="53"/>
      <c r="BM74" s="192"/>
      <c r="BN74" s="192"/>
      <c r="BO74" s="192"/>
      <c r="BP74" s="194"/>
      <c r="BQ74" s="195"/>
      <c r="BR74" s="190"/>
      <c r="BS74" s="196"/>
      <c r="BT74" s="190"/>
      <c r="BU74" s="190"/>
      <c r="BV74" s="190"/>
      <c r="BZ74" s="2"/>
      <c r="CA74" s="2"/>
      <c r="CN74" s="24"/>
      <c r="CO74" s="191"/>
      <c r="CP74" s="191"/>
      <c r="CQ74" s="191"/>
      <c r="CR74" s="191"/>
      <c r="CS74" s="191"/>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row>
    <row r="75" spans="1:142" ht="11.1" customHeight="1">
      <c r="A75" s="33"/>
      <c r="B75" s="45"/>
      <c r="C75" s="45"/>
      <c r="D75" s="45"/>
      <c r="E75" s="45"/>
      <c r="F75" s="45"/>
      <c r="G75" s="45"/>
      <c r="H75" s="44"/>
      <c r="I75" s="44"/>
      <c r="J75" s="44"/>
      <c r="K75" s="44"/>
      <c r="L75" s="44"/>
      <c r="M75" s="44"/>
      <c r="N75" s="44"/>
      <c r="O75" s="44"/>
      <c r="P75" s="44"/>
      <c r="Q75" s="44"/>
      <c r="R75" s="44"/>
      <c r="S75" s="44"/>
      <c r="T75" s="44"/>
      <c r="U75" s="44"/>
      <c r="V75" s="44"/>
      <c r="W75" s="44"/>
      <c r="X75" s="43"/>
      <c r="Y75" s="42"/>
      <c r="Z75" s="42"/>
      <c r="AA75" s="42"/>
      <c r="AB75" s="42"/>
      <c r="AC75" s="42"/>
      <c r="AD75" s="43"/>
      <c r="AE75" s="44"/>
      <c r="AF75" s="44"/>
      <c r="AG75" s="44"/>
      <c r="AH75" s="44"/>
      <c r="AI75" s="44"/>
      <c r="AJ75" s="48"/>
      <c r="AK75" s="48"/>
      <c r="AL75" s="48"/>
      <c r="AM75" s="48"/>
      <c r="AN75" s="48"/>
      <c r="AO75" s="43"/>
      <c r="AP75" s="42"/>
      <c r="AQ75" s="42"/>
      <c r="AR75" s="42"/>
      <c r="AS75" s="42"/>
      <c r="AT75" s="42"/>
      <c r="AU75" s="43"/>
      <c r="AV75" s="41"/>
      <c r="AW75" s="41"/>
      <c r="AX75" s="41"/>
      <c r="AY75" s="41"/>
      <c r="AZ75" s="41"/>
      <c r="BA75" s="41"/>
      <c r="BB75" s="40"/>
      <c r="BM75" s="33"/>
      <c r="BN75" s="33"/>
      <c r="BO75" s="33"/>
      <c r="BP75" s="51"/>
      <c r="BQ75" s="50"/>
      <c r="BR75" s="49"/>
      <c r="BS75" s="50"/>
      <c r="BT75" s="49"/>
      <c r="BU75" s="49"/>
      <c r="BV75" s="49"/>
      <c r="BZ75" s="2"/>
      <c r="CA75" s="2"/>
      <c r="CN75" s="24"/>
      <c r="CO75" s="6"/>
      <c r="CP75" s="4"/>
      <c r="CQ75" s="4"/>
      <c r="CR75" s="4"/>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row>
    <row r="76" spans="1:142" ht="11.1" customHeight="1">
      <c r="A76" s="33"/>
      <c r="B76" s="230" t="s">
        <v>17</v>
      </c>
      <c r="C76" s="231"/>
      <c r="D76" s="231"/>
      <c r="E76" s="231"/>
      <c r="F76" s="231"/>
      <c r="G76" s="236" t="s">
        <v>16</v>
      </c>
      <c r="H76" s="237"/>
      <c r="I76" s="240" t="str">
        <f>AJ69</f>
        <v/>
      </c>
      <c r="J76" s="241"/>
      <c r="K76" s="241"/>
      <c r="L76" s="241"/>
      <c r="M76" s="241"/>
      <c r="N76" s="241"/>
      <c r="O76" s="241"/>
      <c r="P76" s="241"/>
      <c r="Q76" s="241"/>
      <c r="R76" s="52"/>
      <c r="S76" s="224" t="str">
        <f>IF($B$63=0,"","←減免後の金額(支払額)")</f>
        <v/>
      </c>
      <c r="T76" s="225"/>
      <c r="U76" s="225"/>
      <c r="V76" s="225"/>
      <c r="W76" s="225"/>
      <c r="X76" s="225"/>
      <c r="Y76" s="225"/>
      <c r="Z76" s="225"/>
      <c r="AA76" s="225"/>
      <c r="AB76" s="225"/>
      <c r="AC76" s="42"/>
      <c r="AD76" s="43"/>
      <c r="AE76" s="44"/>
      <c r="AF76" s="44"/>
      <c r="AG76" s="44"/>
      <c r="AH76" s="44"/>
      <c r="AI76" s="44"/>
      <c r="AJ76" s="48"/>
      <c r="AK76" s="48"/>
      <c r="AL76" s="48"/>
      <c r="AM76" s="48"/>
      <c r="AN76" s="48"/>
      <c r="AO76" s="43"/>
      <c r="AP76" s="42"/>
      <c r="AQ76" s="42"/>
      <c r="AR76" s="42"/>
      <c r="AS76" s="42"/>
      <c r="AT76" s="42"/>
      <c r="AU76" s="43"/>
      <c r="AV76" s="41"/>
      <c r="AW76" s="41"/>
      <c r="AX76" s="41"/>
      <c r="AY76" s="41"/>
      <c r="AZ76" s="41"/>
      <c r="BA76" s="41"/>
      <c r="BB76" s="40"/>
      <c r="BM76" s="33"/>
      <c r="BN76" s="33"/>
      <c r="BO76" s="33"/>
      <c r="BP76" s="51"/>
      <c r="BQ76" s="50"/>
      <c r="BR76" s="49"/>
      <c r="BS76" s="50"/>
      <c r="BT76" s="49"/>
      <c r="BU76" s="49"/>
      <c r="BV76" s="49"/>
      <c r="BZ76" s="2"/>
      <c r="CA76" s="2"/>
      <c r="CN76" s="24"/>
      <c r="CO76" s="6"/>
      <c r="CP76" s="4"/>
      <c r="CQ76" s="4"/>
      <c r="CR76" s="4"/>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row>
    <row r="77" spans="1:142" ht="11.1" customHeight="1">
      <c r="A77" s="33"/>
      <c r="B77" s="232"/>
      <c r="C77" s="233"/>
      <c r="D77" s="233"/>
      <c r="E77" s="233"/>
      <c r="F77" s="233"/>
      <c r="G77" s="238"/>
      <c r="H77" s="239"/>
      <c r="I77" s="242"/>
      <c r="J77" s="242"/>
      <c r="K77" s="242"/>
      <c r="L77" s="242"/>
      <c r="M77" s="242"/>
      <c r="N77" s="242"/>
      <c r="O77" s="242"/>
      <c r="P77" s="242"/>
      <c r="Q77" s="242"/>
      <c r="R77" s="25"/>
      <c r="S77" s="224"/>
      <c r="T77" s="225"/>
      <c r="U77" s="225"/>
      <c r="V77" s="225"/>
      <c r="W77" s="225"/>
      <c r="X77" s="225"/>
      <c r="Y77" s="225"/>
      <c r="Z77" s="225"/>
      <c r="AA77" s="225"/>
      <c r="AB77" s="225"/>
      <c r="AC77" s="42"/>
      <c r="AD77" s="43"/>
      <c r="AE77" s="44"/>
      <c r="AF77" s="44"/>
      <c r="AG77" s="44"/>
      <c r="AH77" s="44"/>
      <c r="AI77" s="44"/>
      <c r="AJ77" s="48"/>
      <c r="AK77" s="48"/>
      <c r="AL77" s="48"/>
      <c r="AM77" s="48"/>
      <c r="AN77" s="48"/>
      <c r="AO77" s="43"/>
      <c r="AP77" s="42"/>
      <c r="AQ77" s="42"/>
      <c r="AR77" s="42"/>
      <c r="AS77" s="42"/>
      <c r="AT77" s="42"/>
      <c r="AU77" s="43"/>
      <c r="AV77" s="41"/>
      <c r="AW77" s="41"/>
      <c r="AX77" s="41"/>
      <c r="AY77" s="41"/>
      <c r="AZ77" s="41"/>
      <c r="BA77" s="41"/>
      <c r="BB77" s="40"/>
      <c r="CN77" s="24"/>
      <c r="CO77" s="6"/>
      <c r="CP77" s="4"/>
      <c r="CQ77" s="4"/>
      <c r="CR77" s="4"/>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row>
    <row r="78" spans="1:142" ht="11.1" customHeight="1">
      <c r="A78" s="33"/>
      <c r="B78" s="232"/>
      <c r="C78" s="233"/>
      <c r="D78" s="233"/>
      <c r="E78" s="233"/>
      <c r="F78" s="233"/>
      <c r="G78" s="47"/>
      <c r="H78" s="243" t="s">
        <v>15</v>
      </c>
      <c r="I78" s="245" t="str">
        <f>AK71</f>
        <v/>
      </c>
      <c r="J78" s="246"/>
      <c r="K78" s="246"/>
      <c r="L78" s="246"/>
      <c r="M78" s="246"/>
      <c r="N78" s="246"/>
      <c r="O78" s="246"/>
      <c r="P78" s="246"/>
      <c r="Q78" s="246"/>
      <c r="R78" s="211" t="s">
        <v>14</v>
      </c>
      <c r="S78" s="224" t="str">
        <f>IF($B$63=0,"","←減免前の金額(参考)")</f>
        <v/>
      </c>
      <c r="T78" s="225"/>
      <c r="U78" s="225"/>
      <c r="V78" s="225"/>
      <c r="W78" s="225"/>
      <c r="X78" s="225"/>
      <c r="Y78" s="225"/>
      <c r="Z78" s="225"/>
      <c r="AA78" s="225"/>
      <c r="AB78" s="225"/>
      <c r="AC78" s="197" t="s">
        <v>13</v>
      </c>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9"/>
      <c r="BA78" s="41"/>
      <c r="BB78" s="40"/>
      <c r="CN78" s="24"/>
      <c r="CO78" s="6"/>
      <c r="CP78" s="4"/>
      <c r="CQ78" s="4"/>
      <c r="CR78" s="4"/>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row>
    <row r="79" spans="1:142" ht="11.1" customHeight="1">
      <c r="A79" s="33"/>
      <c r="B79" s="234"/>
      <c r="C79" s="235"/>
      <c r="D79" s="235"/>
      <c r="E79" s="235"/>
      <c r="F79" s="235"/>
      <c r="G79" s="46"/>
      <c r="H79" s="244"/>
      <c r="I79" s="247"/>
      <c r="J79" s="247"/>
      <c r="K79" s="247"/>
      <c r="L79" s="247"/>
      <c r="M79" s="247"/>
      <c r="N79" s="247"/>
      <c r="O79" s="247"/>
      <c r="P79" s="247"/>
      <c r="Q79" s="247"/>
      <c r="R79" s="223"/>
      <c r="S79" s="224"/>
      <c r="T79" s="225"/>
      <c r="U79" s="225"/>
      <c r="V79" s="225"/>
      <c r="W79" s="225"/>
      <c r="X79" s="225"/>
      <c r="Y79" s="225"/>
      <c r="Z79" s="225"/>
      <c r="AA79" s="225"/>
      <c r="AB79" s="225"/>
      <c r="AC79" s="200"/>
      <c r="AD79" s="201"/>
      <c r="AE79" s="201"/>
      <c r="AF79" s="201"/>
      <c r="AG79" s="201"/>
      <c r="AH79" s="201"/>
      <c r="AI79" s="201"/>
      <c r="AJ79" s="201"/>
      <c r="AK79" s="201"/>
      <c r="AL79" s="201"/>
      <c r="AM79" s="201"/>
      <c r="AN79" s="201"/>
      <c r="AO79" s="201"/>
      <c r="AP79" s="201"/>
      <c r="AQ79" s="201"/>
      <c r="AR79" s="201"/>
      <c r="AS79" s="201"/>
      <c r="AT79" s="201"/>
      <c r="AU79" s="201"/>
      <c r="AV79" s="201"/>
      <c r="AW79" s="201"/>
      <c r="AX79" s="201"/>
      <c r="AY79" s="201"/>
      <c r="AZ79" s="202"/>
      <c r="BA79" s="41"/>
      <c r="BB79" s="40"/>
      <c r="CN79" s="24"/>
      <c r="CO79" s="6"/>
      <c r="CP79" s="4"/>
      <c r="CQ79" s="4"/>
      <c r="CR79" s="4"/>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row>
    <row r="80" spans="1:142" ht="11.1" customHeight="1">
      <c r="A80" s="33"/>
      <c r="B80" s="45"/>
      <c r="C80" s="45"/>
      <c r="D80" s="45"/>
      <c r="E80" s="45"/>
      <c r="F80" s="45"/>
      <c r="G80" s="45"/>
      <c r="H80" s="44"/>
      <c r="I80" s="44"/>
      <c r="J80" s="44"/>
      <c r="K80" s="44"/>
      <c r="L80" s="44"/>
      <c r="M80" s="44"/>
      <c r="N80" s="44"/>
      <c r="O80" s="44"/>
      <c r="P80" s="44"/>
      <c r="Q80" s="44"/>
      <c r="R80" s="44"/>
      <c r="S80" s="44"/>
      <c r="T80" s="44"/>
      <c r="U80" s="44"/>
      <c r="V80" s="44"/>
      <c r="W80" s="44"/>
      <c r="X80" s="43"/>
      <c r="Y80" s="42"/>
      <c r="Z80" s="42"/>
      <c r="AA80" s="42"/>
      <c r="AB80" s="42"/>
      <c r="AC80" s="219" t="s">
        <v>112</v>
      </c>
      <c r="AD80" s="220"/>
      <c r="AE80" s="220"/>
      <c r="AF80" s="220"/>
      <c r="AG80" s="220"/>
      <c r="AH80" s="221"/>
      <c r="AI80" s="220" t="s">
        <v>12</v>
      </c>
      <c r="AJ80" s="220"/>
      <c r="AK80" s="220"/>
      <c r="AL80" s="220"/>
      <c r="AM80" s="220"/>
      <c r="AN80" s="221"/>
      <c r="AO80" s="220" t="s">
        <v>11</v>
      </c>
      <c r="AP80" s="220"/>
      <c r="AQ80" s="220"/>
      <c r="AR80" s="220"/>
      <c r="AS80" s="220"/>
      <c r="AT80" s="221"/>
      <c r="AU80" s="220" t="s">
        <v>10</v>
      </c>
      <c r="AV80" s="220"/>
      <c r="AW80" s="220"/>
      <c r="AX80" s="220"/>
      <c r="AY80" s="220"/>
      <c r="AZ80" s="222"/>
      <c r="BA80" s="41"/>
      <c r="BB80" s="40"/>
      <c r="CN80" s="24"/>
      <c r="CO80" s="6"/>
      <c r="CP80" s="4"/>
      <c r="CQ80" s="4"/>
      <c r="CR80" s="4"/>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row>
    <row r="81" spans="2:145" ht="11.1" customHeight="1">
      <c r="B81" s="179"/>
      <c r="C81" s="179"/>
      <c r="D81" s="179"/>
      <c r="E81" s="179"/>
      <c r="F81" s="179"/>
      <c r="G81" s="179"/>
      <c r="H81" s="179"/>
      <c r="I81" s="192"/>
      <c r="J81" s="192"/>
      <c r="K81" s="192"/>
      <c r="L81" s="192"/>
      <c r="M81" s="192"/>
      <c r="N81" s="192"/>
      <c r="O81" s="192"/>
      <c r="P81" s="192"/>
      <c r="Q81" s="192"/>
      <c r="R81" s="192"/>
      <c r="S81" s="37"/>
      <c r="T81" s="37"/>
      <c r="U81" s="37"/>
      <c r="V81" s="37"/>
      <c r="W81" s="37"/>
      <c r="X81" s="37"/>
      <c r="Y81" s="37"/>
      <c r="Z81" s="37"/>
      <c r="AA81" s="37"/>
      <c r="AB81" s="37"/>
      <c r="AC81" s="36"/>
      <c r="AD81" s="13"/>
      <c r="AE81" s="14"/>
      <c r="AF81" s="14"/>
      <c r="AG81" s="14"/>
      <c r="AH81" s="34"/>
      <c r="AI81" s="13"/>
      <c r="AJ81" s="14"/>
      <c r="AK81" s="14"/>
      <c r="AL81" s="14"/>
      <c r="AM81" s="14"/>
      <c r="AN81" s="39"/>
      <c r="AO81" s="14"/>
      <c r="AP81" s="14"/>
      <c r="AQ81" s="14"/>
      <c r="AR81" s="14"/>
      <c r="AS81" s="14"/>
      <c r="AT81" s="38"/>
      <c r="AU81" s="14"/>
      <c r="AV81" s="14"/>
      <c r="AW81" s="14"/>
      <c r="AX81" s="14"/>
      <c r="AY81" s="14"/>
      <c r="AZ81" s="12"/>
      <c r="BA81" s="37"/>
      <c r="CQ81" s="24"/>
      <c r="CR81" s="6"/>
      <c r="CS81" s="4"/>
      <c r="CT81" s="4"/>
      <c r="CU81" s="4"/>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c r="EO81" s="27"/>
    </row>
    <row r="82" spans="2:145" ht="11.25" customHeight="1">
      <c r="B82" s="179"/>
      <c r="C82" s="179"/>
      <c r="D82" s="179"/>
      <c r="E82" s="179"/>
      <c r="F82" s="179"/>
      <c r="G82" s="179"/>
      <c r="H82" s="179"/>
      <c r="I82" s="192"/>
      <c r="J82" s="192"/>
      <c r="K82" s="192"/>
      <c r="L82" s="192"/>
      <c r="M82" s="192"/>
      <c r="N82" s="192"/>
      <c r="O82" s="192"/>
      <c r="P82" s="192"/>
      <c r="Q82" s="192"/>
      <c r="R82" s="192"/>
      <c r="AC82" s="36"/>
      <c r="AD82" s="13"/>
      <c r="AE82" s="14"/>
      <c r="AF82" s="14"/>
      <c r="AG82" s="14"/>
      <c r="AH82" s="34"/>
      <c r="AI82" s="13"/>
      <c r="AJ82" s="14"/>
      <c r="AK82" s="14"/>
      <c r="AL82" s="14"/>
      <c r="AM82" s="14"/>
      <c r="AN82" s="35"/>
      <c r="AO82" s="14"/>
      <c r="AP82" s="14"/>
      <c r="AQ82" s="14"/>
      <c r="AR82" s="14"/>
      <c r="AS82" s="14"/>
      <c r="AT82" s="34"/>
      <c r="AU82" s="14"/>
      <c r="AV82" s="14"/>
      <c r="AW82" s="14"/>
      <c r="AX82" s="14"/>
      <c r="AY82" s="14"/>
      <c r="AZ82" s="12"/>
      <c r="BB82" s="3"/>
      <c r="BC82" s="3"/>
      <c r="BD82" s="3"/>
      <c r="CJ82" s="27"/>
      <c r="CK82" s="27"/>
      <c r="CL82" s="27"/>
      <c r="CM82" s="27"/>
      <c r="CN82" s="27"/>
      <c r="CO82" s="27"/>
      <c r="CP82" s="27"/>
      <c r="CQ82" s="24"/>
      <c r="CR82" s="6"/>
      <c r="CS82" s="29"/>
      <c r="CT82" s="4"/>
      <c r="CU82" s="4"/>
      <c r="CW82" s="27"/>
      <c r="CX82" s="27"/>
      <c r="CY82" s="27"/>
      <c r="CZ82" s="27"/>
      <c r="DA82" s="27"/>
      <c r="DB82" s="27"/>
      <c r="DC82" s="27"/>
      <c r="DD82" s="27"/>
      <c r="DE82" s="27"/>
    </row>
    <row r="83" spans="2:145" ht="11.25" customHeight="1">
      <c r="B83" s="179"/>
      <c r="C83" s="179"/>
      <c r="D83" s="179"/>
      <c r="E83" s="179"/>
      <c r="F83" s="179"/>
      <c r="G83" s="179"/>
      <c r="H83" s="179"/>
      <c r="I83" s="192"/>
      <c r="J83" s="192"/>
      <c r="K83" s="192"/>
      <c r="L83" s="192"/>
      <c r="M83" s="192"/>
      <c r="N83" s="192"/>
      <c r="O83" s="192"/>
      <c r="P83" s="192"/>
      <c r="Q83" s="192"/>
      <c r="R83" s="192"/>
      <c r="AC83" s="32"/>
      <c r="AD83" s="17"/>
      <c r="AE83" s="18"/>
      <c r="AF83" s="18"/>
      <c r="AG83" s="18"/>
      <c r="AH83" s="30"/>
      <c r="AI83" s="17"/>
      <c r="AJ83" s="18"/>
      <c r="AK83" s="18"/>
      <c r="AL83" s="18"/>
      <c r="AM83" s="18"/>
      <c r="AN83" s="31"/>
      <c r="AO83" s="18"/>
      <c r="AP83" s="18"/>
      <c r="AQ83" s="18"/>
      <c r="AR83" s="18"/>
      <c r="AS83" s="18"/>
      <c r="AT83" s="30"/>
      <c r="AU83" s="18"/>
      <c r="AV83" s="18"/>
      <c r="AW83" s="18"/>
      <c r="AX83" s="18"/>
      <c r="AY83" s="18"/>
      <c r="AZ83" s="16"/>
      <c r="BB83" s="3"/>
      <c r="BC83" s="3"/>
      <c r="BD83" s="3"/>
      <c r="CJ83" s="27"/>
      <c r="CK83" s="27"/>
      <c r="CL83" s="27"/>
      <c r="CM83" s="27"/>
      <c r="CN83" s="27"/>
      <c r="CO83" s="27"/>
      <c r="CP83" s="27"/>
      <c r="CQ83" s="24"/>
      <c r="CR83" s="6"/>
      <c r="CS83" s="29"/>
      <c r="CT83" s="4"/>
      <c r="CU83" s="4"/>
      <c r="CW83" s="27"/>
      <c r="CX83" s="27"/>
      <c r="CY83" s="27"/>
      <c r="CZ83" s="27"/>
      <c r="DA83" s="27"/>
      <c r="DB83" s="27"/>
      <c r="DC83" s="27"/>
      <c r="DD83" s="27"/>
      <c r="DE83" s="27"/>
    </row>
    <row r="84" spans="2:145" ht="11.25" customHeight="1">
      <c r="AC84" s="15" t="s">
        <v>8</v>
      </c>
      <c r="AD84" s="14"/>
      <c r="AE84" s="14"/>
      <c r="AF84" s="14"/>
      <c r="AG84" s="14"/>
      <c r="AH84" s="14"/>
      <c r="AI84" s="14"/>
      <c r="AJ84" s="14"/>
      <c r="AK84" s="14"/>
      <c r="AL84" s="14"/>
      <c r="AM84" s="14"/>
      <c r="AN84" s="14"/>
      <c r="AO84" s="14"/>
      <c r="AP84" s="14"/>
      <c r="AQ84" s="14"/>
      <c r="AR84" s="14"/>
      <c r="AS84" s="14"/>
      <c r="AT84" s="14"/>
      <c r="AU84" s="14"/>
      <c r="AV84" s="14"/>
      <c r="AW84" s="14"/>
      <c r="AX84" s="14"/>
      <c r="AY84" s="13"/>
      <c r="AZ84" s="12"/>
      <c r="BA84" s="28"/>
      <c r="BB84" s="3"/>
      <c r="BC84" s="3"/>
      <c r="BD84" s="3"/>
      <c r="CJ84" s="27"/>
      <c r="CK84" s="27"/>
      <c r="CL84" s="27"/>
      <c r="CM84" s="27"/>
      <c r="CN84" s="27"/>
      <c r="CO84" s="27"/>
      <c r="CP84" s="27"/>
      <c r="CQ84" s="24"/>
      <c r="CR84" s="6"/>
      <c r="CS84" s="4"/>
      <c r="CT84" s="4"/>
      <c r="CU84" s="4"/>
      <c r="CW84" s="27"/>
      <c r="CX84" s="27"/>
      <c r="CY84" s="27"/>
      <c r="CZ84" s="27"/>
      <c r="DA84" s="27"/>
      <c r="DB84" s="27"/>
      <c r="DC84" s="27"/>
      <c r="DD84" s="27"/>
      <c r="DE84" s="27"/>
    </row>
    <row r="85" spans="2:145" ht="11.25" customHeight="1">
      <c r="AC85" s="19"/>
      <c r="AD85" s="18"/>
      <c r="AE85" s="18"/>
      <c r="AF85" s="18"/>
      <c r="AG85" s="18"/>
      <c r="AH85" s="18"/>
      <c r="AI85" s="18"/>
      <c r="AJ85" s="18"/>
      <c r="AK85" s="18"/>
      <c r="AL85" s="18"/>
      <c r="AM85" s="18"/>
      <c r="AN85" s="18"/>
      <c r="AO85" s="18"/>
      <c r="AP85" s="18"/>
      <c r="AQ85" s="18"/>
      <c r="AR85" s="18"/>
      <c r="AS85" s="18"/>
      <c r="AT85" s="18"/>
      <c r="AU85" s="18"/>
      <c r="AV85" s="18"/>
      <c r="AW85" s="18"/>
      <c r="AX85" s="18"/>
      <c r="AY85" s="17"/>
      <c r="AZ85" s="16"/>
      <c r="BB85" s="3"/>
      <c r="BC85" s="3"/>
      <c r="BD85" s="3"/>
      <c r="CQ85" s="24"/>
      <c r="CR85" s="6"/>
      <c r="CS85" s="4"/>
      <c r="CT85" s="4"/>
      <c r="CU85" s="26"/>
      <c r="CV85" s="26"/>
    </row>
    <row r="86" spans="2:145" ht="11.25" customHeight="1">
      <c r="AB86" s="25"/>
      <c r="AC86" s="15" t="s">
        <v>7</v>
      </c>
      <c r="AD86" s="14"/>
      <c r="AE86" s="14"/>
      <c r="AF86" s="14"/>
      <c r="AG86" s="14"/>
      <c r="AH86" s="14"/>
      <c r="AI86" s="14"/>
      <c r="AJ86" s="14"/>
      <c r="AK86" s="14"/>
      <c r="AL86" s="14"/>
      <c r="AM86" s="14"/>
      <c r="AN86" s="14"/>
      <c r="AO86" s="14"/>
      <c r="AP86" s="14"/>
      <c r="AQ86" s="14"/>
      <c r="AR86" s="14"/>
      <c r="AS86" s="14"/>
      <c r="AT86" s="14"/>
      <c r="AU86" s="14"/>
      <c r="AV86" s="14"/>
      <c r="AW86" s="14"/>
      <c r="AX86" s="14"/>
      <c r="AY86" s="13"/>
      <c r="AZ86" s="12"/>
      <c r="BB86" s="3"/>
      <c r="BC86" s="3"/>
      <c r="BD86" s="3"/>
      <c r="CQ86" s="24"/>
      <c r="CR86" s="6"/>
      <c r="CS86" s="4"/>
      <c r="CT86" s="4"/>
      <c r="CU86" s="4"/>
    </row>
    <row r="87" spans="2:145" ht="11.25" customHeight="1">
      <c r="Q87" s="172" t="s">
        <v>6</v>
      </c>
      <c r="R87" s="173"/>
      <c r="S87" s="173"/>
      <c r="T87" s="173"/>
      <c r="U87" s="173"/>
      <c r="V87" s="174"/>
      <c r="W87" s="178" t="s">
        <v>5</v>
      </c>
      <c r="X87" s="178"/>
      <c r="Y87" s="178"/>
      <c r="Z87" s="178"/>
      <c r="AA87" s="178"/>
      <c r="AB87" s="178"/>
      <c r="AC87" s="19"/>
      <c r="AD87" s="18"/>
      <c r="AE87" s="18"/>
      <c r="AF87" s="18"/>
      <c r="AG87" s="18"/>
      <c r="AH87" s="18"/>
      <c r="AI87" s="18"/>
      <c r="AJ87" s="18"/>
      <c r="AK87" s="18"/>
      <c r="AL87" s="18"/>
      <c r="AM87" s="18"/>
      <c r="AN87" s="18"/>
      <c r="AO87" s="18"/>
      <c r="AP87" s="18"/>
      <c r="AQ87" s="18"/>
      <c r="AR87" s="18"/>
      <c r="AS87" s="18"/>
      <c r="AT87" s="18"/>
      <c r="AU87" s="18"/>
      <c r="AV87" s="18"/>
      <c r="AW87" s="18"/>
      <c r="AX87" s="18"/>
      <c r="AY87" s="17"/>
      <c r="AZ87" s="16"/>
      <c r="BB87" s="3"/>
      <c r="BC87" s="3"/>
      <c r="BD87" s="3"/>
      <c r="CQ87" s="24"/>
      <c r="CR87" s="4"/>
      <c r="CS87" s="4"/>
      <c r="CT87" s="4"/>
      <c r="CU87" s="4"/>
    </row>
    <row r="88" spans="2:145" ht="11.25" customHeight="1">
      <c r="Q88" s="175"/>
      <c r="R88" s="176"/>
      <c r="S88" s="176"/>
      <c r="T88" s="176"/>
      <c r="U88" s="176"/>
      <c r="V88" s="177"/>
      <c r="W88" s="178"/>
      <c r="X88" s="178"/>
      <c r="Y88" s="178"/>
      <c r="Z88" s="178"/>
      <c r="AA88" s="178"/>
      <c r="AB88" s="178"/>
      <c r="AC88" s="15" t="s">
        <v>4</v>
      </c>
      <c r="AD88" s="14"/>
      <c r="AE88" s="14"/>
      <c r="AF88" s="14"/>
      <c r="AG88" s="14"/>
      <c r="AH88" s="14"/>
      <c r="AI88" s="14"/>
      <c r="AJ88" s="14"/>
      <c r="AK88" s="14"/>
      <c r="AL88" s="14"/>
      <c r="AM88" s="14"/>
      <c r="AN88" s="14"/>
      <c r="AO88" s="14"/>
      <c r="AP88" s="14"/>
      <c r="AQ88" s="14"/>
      <c r="AR88" s="14"/>
      <c r="AS88" s="14"/>
      <c r="AT88" s="14"/>
      <c r="AU88" s="14"/>
      <c r="AV88" s="14"/>
      <c r="AW88" s="14"/>
      <c r="AX88" s="14"/>
      <c r="AY88" s="13"/>
      <c r="AZ88" s="12"/>
      <c r="BA88" s="3"/>
      <c r="BB88" s="3"/>
      <c r="BC88" s="3"/>
      <c r="BD88" s="3"/>
      <c r="CO88" s="179"/>
      <c r="CP88" s="6"/>
      <c r="CQ88" s="4"/>
      <c r="CR88" s="4"/>
      <c r="CS88" s="4"/>
    </row>
    <row r="89" spans="2:145" ht="11.25" customHeight="1">
      <c r="Q89" s="181"/>
      <c r="R89" s="182"/>
      <c r="S89" s="182"/>
      <c r="T89" s="182"/>
      <c r="U89" s="182"/>
      <c r="V89" s="183"/>
      <c r="W89" s="184"/>
      <c r="X89" s="185"/>
      <c r="Y89" s="185"/>
      <c r="Z89" s="185"/>
      <c r="AA89" s="185"/>
      <c r="AB89" s="186"/>
      <c r="AC89" s="11"/>
      <c r="AD89" s="10"/>
      <c r="AE89" s="10"/>
      <c r="AF89" s="10"/>
      <c r="AG89" s="10"/>
      <c r="AH89" s="10"/>
      <c r="AI89" s="10"/>
      <c r="AJ89" s="10"/>
      <c r="AK89" s="10"/>
      <c r="AL89" s="10"/>
      <c r="AM89" s="10"/>
      <c r="AN89" s="10"/>
      <c r="AO89" s="10"/>
      <c r="AP89" s="10"/>
      <c r="AQ89" s="10"/>
      <c r="AR89" s="10"/>
      <c r="AS89" s="10"/>
      <c r="AT89" s="10"/>
      <c r="AU89" s="10"/>
      <c r="AV89" s="10"/>
      <c r="AW89" s="10"/>
      <c r="AX89" s="10"/>
      <c r="AY89" s="9"/>
      <c r="AZ89" s="8"/>
      <c r="BA89" s="3"/>
      <c r="BB89" s="3"/>
      <c r="BC89" s="3"/>
      <c r="BD89" s="3"/>
      <c r="CO89" s="180"/>
      <c r="CP89" s="4"/>
      <c r="CQ89" s="4"/>
      <c r="CR89" s="4"/>
      <c r="CS89" s="4"/>
    </row>
    <row r="90" spans="2:145" ht="11.25" customHeight="1">
      <c r="Q90" s="184"/>
      <c r="R90" s="185"/>
      <c r="S90" s="185"/>
      <c r="T90" s="185"/>
      <c r="U90" s="185"/>
      <c r="V90" s="186"/>
      <c r="W90" s="184"/>
      <c r="X90" s="185"/>
      <c r="Y90" s="185"/>
      <c r="Z90" s="185"/>
      <c r="AA90" s="185"/>
      <c r="AB90" s="186"/>
      <c r="AC90" s="23" t="s">
        <v>3</v>
      </c>
      <c r="AD90" s="22"/>
      <c r="AE90" s="22"/>
      <c r="AF90" s="22"/>
      <c r="AG90" s="22"/>
      <c r="AH90" s="22"/>
      <c r="AI90" s="22"/>
      <c r="AJ90" s="22"/>
      <c r="AK90" s="22"/>
      <c r="AL90" s="22"/>
      <c r="AM90" s="22"/>
      <c r="AN90" s="22"/>
      <c r="AO90" s="22"/>
      <c r="AP90" s="22"/>
      <c r="AQ90" s="22"/>
      <c r="AR90" s="22"/>
      <c r="AS90" s="22"/>
      <c r="AT90" s="22"/>
      <c r="AU90" s="22"/>
      <c r="AV90" s="22"/>
      <c r="AW90" s="22"/>
      <c r="AX90" s="22"/>
      <c r="AY90" s="21"/>
      <c r="AZ90" s="20"/>
      <c r="BA90" s="3"/>
      <c r="BB90" s="3"/>
      <c r="BC90" s="3"/>
      <c r="BD90" s="3"/>
      <c r="CO90" s="180"/>
      <c r="CP90" s="6"/>
      <c r="CQ90" s="4"/>
      <c r="CR90" s="4"/>
      <c r="CS90" s="4"/>
    </row>
    <row r="91" spans="2:145" ht="11.25" customHeight="1">
      <c r="Q91" s="184"/>
      <c r="R91" s="185"/>
      <c r="S91" s="185"/>
      <c r="T91" s="185"/>
      <c r="U91" s="185"/>
      <c r="V91" s="186"/>
      <c r="W91" s="184"/>
      <c r="X91" s="185"/>
      <c r="Y91" s="185"/>
      <c r="Z91" s="185"/>
      <c r="AA91" s="185"/>
      <c r="AB91" s="186"/>
      <c r="AC91" s="19"/>
      <c r="AD91" s="18"/>
      <c r="AE91" s="18"/>
      <c r="AF91" s="18"/>
      <c r="AG91" s="18"/>
      <c r="AH91" s="18"/>
      <c r="AI91" s="18"/>
      <c r="AJ91" s="18"/>
      <c r="AK91" s="18"/>
      <c r="AL91" s="18"/>
      <c r="AM91" s="18"/>
      <c r="AN91" s="18"/>
      <c r="AO91" s="18"/>
      <c r="AP91" s="18"/>
      <c r="AQ91" s="18"/>
      <c r="AR91" s="18"/>
      <c r="AS91" s="18"/>
      <c r="AT91" s="18"/>
      <c r="AU91" s="18"/>
      <c r="AV91" s="18"/>
      <c r="AW91" s="18"/>
      <c r="AX91" s="18"/>
      <c r="AY91" s="17"/>
      <c r="AZ91" s="16"/>
      <c r="BA91" s="3"/>
      <c r="BB91" s="3"/>
      <c r="BC91" s="3"/>
      <c r="BD91" s="3"/>
      <c r="CO91" s="180"/>
      <c r="CP91" s="4"/>
      <c r="CR91" s="4"/>
      <c r="CS91" s="4"/>
    </row>
    <row r="92" spans="2:145" ht="11.25" customHeight="1">
      <c r="Q92" s="184"/>
      <c r="R92" s="185"/>
      <c r="S92" s="185"/>
      <c r="T92" s="185"/>
      <c r="U92" s="185"/>
      <c r="V92" s="186"/>
      <c r="W92" s="184"/>
      <c r="X92" s="185"/>
      <c r="Y92" s="185"/>
      <c r="Z92" s="185"/>
      <c r="AA92" s="185"/>
      <c r="AB92" s="186"/>
      <c r="AC92" s="15" t="s">
        <v>2</v>
      </c>
      <c r="AD92" s="14"/>
      <c r="AE92" s="14"/>
      <c r="AF92" s="14"/>
      <c r="AG92" s="14"/>
      <c r="AH92" s="14"/>
      <c r="AI92" s="14" t="s">
        <v>1</v>
      </c>
      <c r="AJ92" s="14"/>
      <c r="AK92" s="14"/>
      <c r="AL92" s="14"/>
      <c r="AM92" s="14"/>
      <c r="AN92" s="14"/>
      <c r="AO92" s="14"/>
      <c r="AP92" s="14"/>
      <c r="AQ92" s="14" t="s">
        <v>0</v>
      </c>
      <c r="AR92" s="14"/>
      <c r="AS92" s="14"/>
      <c r="AT92" s="14"/>
      <c r="AU92" s="14"/>
      <c r="AV92" s="14"/>
      <c r="AW92" s="14"/>
      <c r="AX92" s="14"/>
      <c r="AY92" s="13"/>
      <c r="AZ92" s="12"/>
      <c r="BA92" s="3"/>
      <c r="BB92" s="3"/>
      <c r="BC92" s="3"/>
      <c r="BD92" s="3"/>
    </row>
    <row r="93" spans="2:145" ht="11.25" customHeight="1">
      <c r="Q93" s="187"/>
      <c r="R93" s="188"/>
      <c r="S93" s="188"/>
      <c r="T93" s="188"/>
      <c r="U93" s="188"/>
      <c r="V93" s="189"/>
      <c r="W93" s="187"/>
      <c r="X93" s="188"/>
      <c r="Y93" s="188"/>
      <c r="Z93" s="188"/>
      <c r="AA93" s="188"/>
      <c r="AB93" s="189"/>
      <c r="AC93" s="11"/>
      <c r="AD93" s="10"/>
      <c r="AE93" s="10"/>
      <c r="AF93" s="10"/>
      <c r="AG93" s="10"/>
      <c r="AH93" s="10"/>
      <c r="AI93" s="10"/>
      <c r="AJ93" s="10"/>
      <c r="AK93" s="10"/>
      <c r="AL93" s="10"/>
      <c r="AM93" s="10"/>
      <c r="AN93" s="10"/>
      <c r="AO93" s="10"/>
      <c r="AP93" s="10"/>
      <c r="AQ93" s="10"/>
      <c r="AR93" s="10"/>
      <c r="AS93" s="10"/>
      <c r="AT93" s="10"/>
      <c r="AU93" s="10"/>
      <c r="AV93" s="10"/>
      <c r="AW93" s="10"/>
      <c r="AX93" s="10"/>
      <c r="AY93" s="9"/>
      <c r="AZ93" s="8"/>
      <c r="BA93" s="3"/>
      <c r="BB93" s="3"/>
      <c r="BC93" s="3"/>
      <c r="BD93" s="3"/>
      <c r="BE93" s="3"/>
      <c r="BP93" s="7"/>
      <c r="BQ93" s="7"/>
      <c r="BR93" s="7"/>
      <c r="BS93" s="7"/>
      <c r="BT93" s="7"/>
      <c r="BU93" s="7"/>
      <c r="BV93" s="7"/>
      <c r="BW93" s="7"/>
      <c r="BX93" s="7"/>
      <c r="BY93" s="7"/>
      <c r="BZ93" s="2"/>
      <c r="CA93" s="2"/>
    </row>
    <row r="94" spans="2:145" ht="11.25" customHeight="1">
      <c r="BA94" s="3"/>
      <c r="BB94" s="3"/>
      <c r="BC94" s="3"/>
      <c r="BD94" s="3"/>
      <c r="BE94" s="3"/>
      <c r="BY94" s="2"/>
      <c r="BZ94" s="2"/>
      <c r="CA94" s="2"/>
    </row>
    <row r="95" spans="2:145" ht="11.25" customHeight="1">
      <c r="BA95" s="3"/>
      <c r="BB95" s="3"/>
      <c r="BC95" s="3"/>
      <c r="BD95" s="3"/>
      <c r="BE95" s="3"/>
      <c r="BY95" s="3"/>
      <c r="BZ95" s="2"/>
      <c r="CA95" s="2"/>
    </row>
    <row r="96" spans="2:145" ht="11.25" customHeight="1">
      <c r="BA96" s="3"/>
      <c r="BB96" s="3"/>
      <c r="BC96" s="3"/>
      <c r="BD96" s="3"/>
      <c r="BE96" s="3"/>
      <c r="BY96" s="2"/>
      <c r="BZ96" s="2"/>
      <c r="CA96" s="2"/>
    </row>
    <row r="97" spans="31:79" ht="11.25" customHeight="1">
      <c r="BA97" s="3"/>
      <c r="BB97" s="3"/>
      <c r="BC97" s="3"/>
      <c r="BD97" s="3"/>
      <c r="BE97" s="3"/>
      <c r="BV97" s="5"/>
      <c r="BW97" s="6"/>
      <c r="BX97" s="4"/>
      <c r="BY97" s="3"/>
      <c r="BZ97" s="2"/>
      <c r="CA97" s="2"/>
    </row>
    <row r="98" spans="31:79" ht="11.25" customHeight="1">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W98" s="5"/>
      <c r="BX98" s="4"/>
      <c r="BY98" s="2"/>
      <c r="BZ98" s="2"/>
      <c r="CA98" s="2"/>
    </row>
    <row r="99" spans="31:79" ht="11.25" customHeight="1">
      <c r="AE99" s="3"/>
      <c r="AF99" s="3"/>
      <c r="AG99" s="3"/>
      <c r="AH99" s="3"/>
      <c r="AI99" s="3"/>
      <c r="AJ99" s="3"/>
      <c r="AK99" s="3"/>
      <c r="AL99" s="3"/>
      <c r="AM99" s="3"/>
      <c r="AN99" s="3"/>
      <c r="AO99" s="3"/>
      <c r="AP99" s="3"/>
      <c r="AQ99" s="3"/>
      <c r="AR99" s="3"/>
      <c r="AS99" s="3"/>
      <c r="AT99" s="3"/>
      <c r="AU99" s="3"/>
      <c r="AV99" s="3"/>
      <c r="AW99" s="3"/>
      <c r="AX99" s="3"/>
      <c r="AY99" s="3"/>
      <c r="BY99" s="3"/>
      <c r="BZ99" s="2"/>
      <c r="CA99" s="2"/>
    </row>
    <row r="100" spans="31:79" ht="11.25" customHeight="1">
      <c r="BY100" s="2"/>
      <c r="BZ100" s="2"/>
      <c r="CA100" s="2"/>
    </row>
    <row r="101" spans="31:79" ht="11.25" customHeight="1">
      <c r="BY101" s="3"/>
      <c r="BZ101" s="2"/>
      <c r="CA101" s="2"/>
    </row>
    <row r="102" spans="31:79" ht="11.25" customHeight="1">
      <c r="BY102" s="2"/>
      <c r="BZ102" s="2"/>
      <c r="CA102" s="2"/>
    </row>
    <row r="103" spans="31:79" ht="11.25" customHeight="1">
      <c r="BY103" s="3"/>
      <c r="BZ103" s="2"/>
      <c r="CA103" s="2"/>
    </row>
    <row r="104" spans="31:79" ht="11.25" customHeight="1">
      <c r="BY104" s="2"/>
      <c r="BZ104" s="2"/>
      <c r="CA104" s="2"/>
    </row>
    <row r="105" spans="31:79" ht="11.25" customHeight="1">
      <c r="BY105" s="3"/>
      <c r="BZ105" s="2"/>
      <c r="CA105" s="2"/>
    </row>
    <row r="106" spans="31:79" ht="11.25" customHeight="1">
      <c r="BY106" s="2"/>
      <c r="BZ106" s="2"/>
      <c r="CA106" s="2"/>
    </row>
    <row r="107" spans="31:79" ht="11.25" customHeight="1">
      <c r="BZ107" s="2"/>
      <c r="CA107" s="2"/>
    </row>
    <row r="108" spans="31:79" ht="11.25" customHeight="1">
      <c r="BZ108" s="2"/>
      <c r="CA108" s="2"/>
    </row>
    <row r="109" spans="31:79" ht="11.25" customHeight="1">
      <c r="BZ109" s="2"/>
      <c r="CA109" s="2"/>
    </row>
    <row r="110" spans="31:79" ht="11.25" customHeight="1">
      <c r="BZ110" s="2"/>
      <c r="CA110" s="2"/>
    </row>
    <row r="111" spans="31:79" ht="11.25" customHeight="1">
      <c r="BZ111" s="2"/>
      <c r="CA111" s="2"/>
    </row>
    <row r="112" spans="31:79" ht="11.25" customHeight="1">
      <c r="BZ112" s="2"/>
      <c r="CA112" s="2"/>
    </row>
    <row r="113" spans="78:79" ht="11.25" customHeight="1">
      <c r="BZ113" s="2"/>
      <c r="CA113" s="2"/>
    </row>
    <row r="114" spans="78:79" ht="11.25" customHeight="1">
      <c r="BZ114" s="2"/>
      <c r="CA114" s="2"/>
    </row>
    <row r="115" spans="78:79" ht="11.25" customHeight="1">
      <c r="BZ115" s="2"/>
      <c r="CA115" s="2"/>
    </row>
  </sheetData>
  <sheetProtection formatCells="0" formatColumns="0" formatRows="0" insertColumns="0" insertRows="0" insertHyperlinks="0" deleteColumns="0" deleteRows="0" sort="0" autoFilter="0" pivotTables="0"/>
  <mergeCells count="167">
    <mergeCell ref="AP4:AW4"/>
    <mergeCell ref="AX4:BA4"/>
    <mergeCell ref="B1:G2"/>
    <mergeCell ref="H1:J2"/>
    <mergeCell ref="K1:M1"/>
    <mergeCell ref="N1:O2"/>
    <mergeCell ref="P1:R1"/>
    <mergeCell ref="S1:T2"/>
    <mergeCell ref="U1:W1"/>
    <mergeCell ref="X1:Y2"/>
    <mergeCell ref="AE1:AY1"/>
    <mergeCell ref="B4:E4"/>
    <mergeCell ref="F4:J4"/>
    <mergeCell ref="K4:O4"/>
    <mergeCell ref="P4:W4"/>
    <mergeCell ref="X4:AA4"/>
    <mergeCell ref="AF4:AJ4"/>
    <mergeCell ref="AK4:AO4"/>
    <mergeCell ref="B5:E8"/>
    <mergeCell ref="F5:J8"/>
    <mergeCell ref="K5:O8"/>
    <mergeCell ref="P5:W8"/>
    <mergeCell ref="X5:AA8"/>
    <mergeCell ref="AF5:AJ8"/>
    <mergeCell ref="AK5:AO8"/>
    <mergeCell ref="AP5:AW8"/>
    <mergeCell ref="AX5:BA8"/>
    <mergeCell ref="BT10:BX10"/>
    <mergeCell ref="BD11:BG12"/>
    <mergeCell ref="AH13:AJ13"/>
    <mergeCell ref="AK13:AM13"/>
    <mergeCell ref="AN13:AO13"/>
    <mergeCell ref="AP13:AR13"/>
    <mergeCell ref="AS13:AT13"/>
    <mergeCell ref="AU13:AW13"/>
    <mergeCell ref="AX13:AY13"/>
    <mergeCell ref="BD13:BE13"/>
    <mergeCell ref="B10:BA12"/>
    <mergeCell ref="AD20:AI21"/>
    <mergeCell ref="AJ20:AZ21"/>
    <mergeCell ref="C34:V35"/>
    <mergeCell ref="W34:AH35"/>
    <mergeCell ref="AI34:AZ35"/>
    <mergeCell ref="Y15:Z17"/>
    <mergeCell ref="S27:U28"/>
    <mergeCell ref="V27:W28"/>
    <mergeCell ref="X27:BA28"/>
    <mergeCell ref="B30:S30"/>
    <mergeCell ref="C15:X17"/>
    <mergeCell ref="AI16:AK17"/>
    <mergeCell ref="AL16:AZ17"/>
    <mergeCell ref="AD18:AI19"/>
    <mergeCell ref="AJ18:AZ19"/>
    <mergeCell ref="C19:AA24"/>
    <mergeCell ref="C27:E28"/>
    <mergeCell ref="F27:H28"/>
    <mergeCell ref="I27:K28"/>
    <mergeCell ref="L27:M28"/>
    <mergeCell ref="N27:P28"/>
    <mergeCell ref="Q27:R28"/>
    <mergeCell ref="C37:V38"/>
    <mergeCell ref="W37:AZ38"/>
    <mergeCell ref="AD22:AI23"/>
    <mergeCell ref="AJ22:AZ23"/>
    <mergeCell ref="AD24:AI25"/>
    <mergeCell ref="AJ24:AZ25"/>
    <mergeCell ref="C31:V32"/>
    <mergeCell ref="W31:AZ32"/>
    <mergeCell ref="C46:V47"/>
    <mergeCell ref="C43:V44"/>
    <mergeCell ref="C40:V41"/>
    <mergeCell ref="W40:AZ41"/>
    <mergeCell ref="A67:A69"/>
    <mergeCell ref="BP64:BP66"/>
    <mergeCell ref="BQ64:BQ66"/>
    <mergeCell ref="BR64:BR66"/>
    <mergeCell ref="BS64:BS66"/>
    <mergeCell ref="K59:L60"/>
    <mergeCell ref="M59:R60"/>
    <mergeCell ref="S59:AP60"/>
    <mergeCell ref="BS67:BS69"/>
    <mergeCell ref="AR67:AY68"/>
    <mergeCell ref="D67:K68"/>
    <mergeCell ref="D69:K72"/>
    <mergeCell ref="L69:S72"/>
    <mergeCell ref="AB69:AI72"/>
    <mergeCell ref="AR69:AY72"/>
    <mergeCell ref="L67:S68"/>
    <mergeCell ref="T67:AA68"/>
    <mergeCell ref="AB67:AI68"/>
    <mergeCell ref="AJ67:AQ68"/>
    <mergeCell ref="D66:I66"/>
    <mergeCell ref="T65:AN66"/>
    <mergeCell ref="J66:S66"/>
    <mergeCell ref="BR67:BR69"/>
    <mergeCell ref="T69:AA70"/>
    <mergeCell ref="BS70:BS72"/>
    <mergeCell ref="BT70:BT72"/>
    <mergeCell ref="BM70:BO72"/>
    <mergeCell ref="BP70:BP72"/>
    <mergeCell ref="BQ70:BQ72"/>
    <mergeCell ref="A70:A72"/>
    <mergeCell ref="BT73:BT74"/>
    <mergeCell ref="B81:H83"/>
    <mergeCell ref="I81:R83"/>
    <mergeCell ref="B76:F79"/>
    <mergeCell ref="G76:H77"/>
    <mergeCell ref="I76:Q77"/>
    <mergeCell ref="S76:AB77"/>
    <mergeCell ref="H78:H79"/>
    <mergeCell ref="I78:Q79"/>
    <mergeCell ref="U71:Z72"/>
    <mergeCell ref="T71:T72"/>
    <mergeCell ref="AA71:AA72"/>
    <mergeCell ref="AJ69:AQ70"/>
    <mergeCell ref="AJ71:AJ72"/>
    <mergeCell ref="AK71:AP72"/>
    <mergeCell ref="AQ71:AQ72"/>
    <mergeCell ref="A73:A74"/>
    <mergeCell ref="BR70:BR72"/>
    <mergeCell ref="B53:J54"/>
    <mergeCell ref="K53:L54"/>
    <mergeCell ref="M53:R54"/>
    <mergeCell ref="S53:AP54"/>
    <mergeCell ref="B49:V50"/>
    <mergeCell ref="W49:AZ50"/>
    <mergeCell ref="W46:AZ47"/>
    <mergeCell ref="W43:AZ44"/>
    <mergeCell ref="AC80:AH80"/>
    <mergeCell ref="AI80:AN80"/>
    <mergeCell ref="AO80:AT80"/>
    <mergeCell ref="AU80:AZ80"/>
    <mergeCell ref="R78:R79"/>
    <mergeCell ref="S78:AB79"/>
    <mergeCell ref="K55:L56"/>
    <mergeCell ref="M55:R56"/>
    <mergeCell ref="S55:AP56"/>
    <mergeCell ref="K57:L58"/>
    <mergeCell ref="M57:R58"/>
    <mergeCell ref="S57:AP58"/>
    <mergeCell ref="X62:AP63"/>
    <mergeCell ref="AT62:AW63"/>
    <mergeCell ref="AX62:BA63"/>
    <mergeCell ref="BT64:BT66"/>
    <mergeCell ref="BU64:BU66"/>
    <mergeCell ref="BV64:BV66"/>
    <mergeCell ref="Q87:V88"/>
    <mergeCell ref="W87:AB88"/>
    <mergeCell ref="CO88:CO91"/>
    <mergeCell ref="Q89:V93"/>
    <mergeCell ref="W89:AB93"/>
    <mergeCell ref="BU73:BU74"/>
    <mergeCell ref="BV73:BV74"/>
    <mergeCell ref="CO72:CS74"/>
    <mergeCell ref="BU70:BU72"/>
    <mergeCell ref="BV70:BV72"/>
    <mergeCell ref="BM73:BO74"/>
    <mergeCell ref="BP73:BP74"/>
    <mergeCell ref="BQ73:BQ74"/>
    <mergeCell ref="BR73:BR74"/>
    <mergeCell ref="BS73:BS74"/>
    <mergeCell ref="AC78:AZ79"/>
    <mergeCell ref="BT67:BT69"/>
    <mergeCell ref="BU67:BU69"/>
    <mergeCell ref="BV67:BV69"/>
    <mergeCell ref="BP67:BP69"/>
    <mergeCell ref="BQ67:BQ69"/>
  </mergeCells>
  <phoneticPr fontId="2"/>
  <conditionalFormatting sqref="B63:G63">
    <cfRule type="cellIs" dxfId="48" priority="22" operator="greaterThan">
      <formula>0</formula>
    </cfRule>
  </conditionalFormatting>
  <conditionalFormatting sqref="D66:I66">
    <cfRule type="cellIs" dxfId="47" priority="7" operator="greaterThan">
      <formula>0</formula>
    </cfRule>
  </conditionalFormatting>
  <conditionalFormatting sqref="H73">
    <cfRule type="expression" dxfId="46" priority="19">
      <formula>NOT(COUNTIF(INDIRECT(#REF!),H73))</formula>
    </cfRule>
  </conditionalFormatting>
  <conditionalFormatting sqref="I27 N27 S27">
    <cfRule type="containsBlanks" dxfId="45" priority="10">
      <formula>LEN(TRIM(I27))=0</formula>
    </cfRule>
  </conditionalFormatting>
  <conditionalFormatting sqref="I76 I78">
    <cfRule type="cellIs" dxfId="44" priority="20" operator="equal">
      <formula>0</formula>
    </cfRule>
  </conditionalFormatting>
  <conditionalFormatting sqref="S53:AP60">
    <cfRule type="containsBlanks" dxfId="43" priority="25">
      <formula>LEN(TRIM(S53))=0</formula>
    </cfRule>
  </conditionalFormatting>
  <conditionalFormatting sqref="S81:BA81">
    <cfRule type="cellIs" dxfId="42" priority="9" operator="greaterThanOrEqual">
      <formula>11</formula>
    </cfRule>
  </conditionalFormatting>
  <conditionalFormatting sqref="T69">
    <cfRule type="cellIs" dxfId="41" priority="1" operator="lessThanOrEqual">
      <formula>#REF!</formula>
    </cfRule>
  </conditionalFormatting>
  <conditionalFormatting sqref="W34">
    <cfRule type="containsBlanks" dxfId="40" priority="16">
      <formula>LEN(TRIM(W34))=0</formula>
    </cfRule>
  </conditionalFormatting>
  <conditionalFormatting sqref="W40">
    <cfRule type="containsBlanks" dxfId="39" priority="17">
      <formula>LEN(TRIM(W40))=0</formula>
    </cfRule>
  </conditionalFormatting>
  <conditionalFormatting sqref="W43">
    <cfRule type="containsBlanks" dxfId="38" priority="13">
      <formula>LEN(TRIM(W43))=0</formula>
    </cfRule>
  </conditionalFormatting>
  <conditionalFormatting sqref="W46">
    <cfRule type="containsBlanks" dxfId="37" priority="12">
      <formula>LEN(TRIM(W46))=0</formula>
    </cfRule>
  </conditionalFormatting>
  <conditionalFormatting sqref="W49">
    <cfRule type="containsBlanks" dxfId="36" priority="11">
      <formula>LEN(TRIM(W49))=0</formula>
    </cfRule>
  </conditionalFormatting>
  <conditionalFormatting sqref="X67:AD68">
    <cfRule type="cellIs" dxfId="35" priority="8" operator="lessThanOrEqual">
      <formula>#REF!</formula>
    </cfRule>
  </conditionalFormatting>
  <conditionalFormatting sqref="X73:AD73 X75:AD77 X78:AB80">
    <cfRule type="cellIs" dxfId="34" priority="18" operator="lessThanOrEqual">
      <formula>#REF!</formula>
    </cfRule>
  </conditionalFormatting>
  <conditionalFormatting sqref="AB69">
    <cfRule type="cellIs" dxfId="33" priority="6" operator="equal">
      <formula>0</formula>
    </cfRule>
  </conditionalFormatting>
  <conditionalFormatting sqref="AB69:AD70 AA71:AD71 AB72:AD72">
    <cfRule type="cellIs" dxfId="32" priority="5" operator="lessThanOrEqual">
      <formula>#REF!</formula>
    </cfRule>
  </conditionalFormatting>
  <conditionalFormatting sqref="AI34 BA34:BC35 BE34:BJ35">
    <cfRule type="expression" dxfId="31" priority="15">
      <formula>$M$34="その他"</formula>
    </cfRule>
  </conditionalFormatting>
  <conditionalFormatting sqref="AI34:AZ35">
    <cfRule type="expression" dxfId="30" priority="14">
      <formula>$W$34="その他"</formula>
    </cfRule>
  </conditionalFormatting>
  <conditionalFormatting sqref="AJ24">
    <cfRule type="containsBlanks" dxfId="29" priority="21">
      <formula>LEN(TRIM(AJ24))=0</formula>
    </cfRule>
  </conditionalFormatting>
  <conditionalFormatting sqref="AJ69">
    <cfRule type="cellIs" dxfId="28" priority="2" operator="lessThanOrEqual">
      <formula>#REF!</formula>
    </cfRule>
  </conditionalFormatting>
  <conditionalFormatting sqref="AK13 AP13 AU13 AL16 AJ18 AJ20 AJ22 W31 W37">
    <cfRule type="containsBlanks" dxfId="27" priority="24">
      <formula>LEN(TRIM(W13))=0</formula>
    </cfRule>
  </conditionalFormatting>
  <conditionalFormatting sqref="AK71">
    <cfRule type="cellIs" dxfId="26" priority="4" operator="equal">
      <formula>0</formula>
    </cfRule>
  </conditionalFormatting>
  <conditionalFormatting sqref="AQ71">
    <cfRule type="cellIs" dxfId="25" priority="3" operator="lessThanOrEqual">
      <formula>#REF!</formula>
    </cfRule>
  </conditionalFormatting>
  <conditionalFormatting sqref="AT62:AW63">
    <cfRule type="containsBlanks" dxfId="24" priority="26">
      <formula>LEN(TRIM(AT62))=0</formula>
    </cfRule>
  </conditionalFormatting>
  <conditionalFormatting sqref="BP67 BP70 BP73">
    <cfRule type="expression" dxfId="23" priority="23" stopIfTrue="1">
      <formula>NOT(COUNTIF(INDIRECT(#REF!),BP67))</formula>
    </cfRule>
  </conditionalFormatting>
  <conditionalFormatting sqref="BP67:BP76">
    <cfRule type="duplicateValues" dxfId="22" priority="27"/>
  </conditionalFormatting>
  <dataValidations count="11">
    <dataValidation type="list" allowBlank="1" showInputMessage="1" showErrorMessage="1" sqref="AT62:AW63" xr:uid="{45677A86-C543-468E-9CB4-1D5DEF23501D}">
      <formula1>"　,1,2,3,4,5,6,7,8,9,10"</formula1>
    </dataValidation>
    <dataValidation type="list" allowBlank="1" showInputMessage="1" showErrorMessage="1" sqref="W34:AH35" xr:uid="{6C3D5B82-E9A2-410D-AF47-EE1AB1E29836}">
      <formula1>" 　,製品の性能評価,客先クレーム対策,試作,新製品開発,海外規格評価,その他"</formula1>
    </dataValidation>
    <dataValidation type="list" allowBlank="1" showInputMessage="1" showErrorMessage="1" sqref="W48:Z48" xr:uid="{D279A068-B7D1-47AA-A6E7-D2ACC28DC022}">
      <formula1>"　,要,不要"</formula1>
    </dataValidation>
    <dataValidation type="list" allowBlank="1" showInputMessage="1" showErrorMessage="1" sqref="AP13:AR13 P1:R1 N27:P28" xr:uid="{14630FD3-D9DF-4AC1-8CE8-DAB14D05B3DF}">
      <formula1>"　,1,2,3,4,5,6,7,8,9,10,11,12"</formula1>
    </dataValidation>
    <dataValidation type="list" allowBlank="1" showInputMessage="1" showErrorMessage="1" sqref="AU13:AW13 U1:W1 S27:U28" xr:uid="{61D0C58C-43E0-41F7-8B6C-F7757BEB991B}">
      <formula1>"　,1,2,3,4,5,6,7,8,9,10,11,12,13,14,15,16,17,18,19,20,21,22,23,24,25,26,27,28,29,30,31"</formula1>
    </dataValidation>
    <dataValidation type="list" allowBlank="1" showInputMessage="1" showErrorMessage="1" sqref="K1:M1" xr:uid="{0A9DC04C-1B68-47EF-84B8-74A5327236FF}">
      <formula1>"　,5,6,7,8,9,10"</formula1>
    </dataValidation>
    <dataValidation type="list" allowBlank="1" showInputMessage="1" showErrorMessage="1" sqref="BI8" xr:uid="{FBA0813D-7E00-459F-95CD-5C88F690583B}">
      <formula1>"指定した日付を記入,今日の日付を記入"</formula1>
    </dataValidation>
    <dataValidation type="list" showInputMessage="1" showErrorMessage="1" sqref="B63 D66" xr:uid="{477A5EDB-2BEA-460A-8270-C1ACFB0BF13B}">
      <formula1>減免率</formula1>
    </dataValidation>
    <dataValidation type="list" allowBlank="1" showInputMessage="1" showErrorMessage="1" sqref="BA69:BA80 AV73:AY73 AV75:AY77 AZ69:AZ77 AV67:AY68 AR69:AY72" xr:uid="{29A69813-C2FF-48C7-836B-E38754A960A5}">
      <formula1>担当者</formula1>
    </dataValidation>
    <dataValidation operator="greaterThanOrEqual" allowBlank="1" showInputMessage="1" showErrorMessage="1" sqref="B67:B80 C75:G80 C73:G73 C74 L69 T69 AB69 AK71 D67:G72 AJ69" xr:uid="{478D5AD7-1E63-4E59-8B9B-6A05D237AC6F}"/>
    <dataValidation type="list" allowBlank="1" showInputMessage="1" showErrorMessage="1" sqref="AK13:AM13 I27:K28" xr:uid="{E554A183-E192-402A-9124-0D6E17611E22}">
      <formula1>"　,6,7,8,9,10"</formula1>
    </dataValidation>
  </dataValidations>
  <hyperlinks>
    <hyperlink ref="BD32:BD36" r:id="rId1" display="https://www.itic.pref.ibaraki.jp/examination/" xr:uid="{872882FC-E208-4918-BEF6-EFEF842CAD6C}"/>
  </hyperlinks>
  <printOptions horizontalCentered="1"/>
  <pageMargins left="0.19685039370078741" right="0.19685039370078741" top="0.15748031496062992" bottom="0.15748031496062992" header="0.31496062992125984" footer="0.31496062992125984"/>
  <pageSetup paperSize="9" scale="87" orientation="portrait" blackAndWhite="1"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D9A0-A7AE-45D5-93E5-20A36EC3ECD4}">
  <sheetPr>
    <pageSetUpPr fitToPage="1"/>
  </sheetPr>
  <dimension ref="A1:EO115"/>
  <sheetViews>
    <sheetView showGridLines="0" view="pageBreakPreview" topLeftCell="A15" zoomScale="118" zoomScaleNormal="100" zoomScaleSheetLayoutView="118" workbookViewId="0">
      <selection activeCell="AE1" sqref="AE1:AY1"/>
    </sheetView>
  </sheetViews>
  <sheetFormatPr defaultColWidth="1.875" defaultRowHeight="11.25" customHeight="1"/>
  <cols>
    <col min="1" max="2" width="1.875" style="1" customWidth="1"/>
    <col min="3" max="41" width="1.875" style="1"/>
    <col min="42" max="42" width="1.875" style="1" customWidth="1"/>
    <col min="43" max="53" width="1.875" style="1"/>
    <col min="54" max="54" width="2.5" style="1" bestFit="1" customWidth="1"/>
    <col min="55" max="55" width="1.875" style="1"/>
    <col min="56" max="56" width="3" style="1" bestFit="1" customWidth="1"/>
    <col min="57" max="57" width="7.875" style="1" customWidth="1"/>
    <col min="58" max="58" width="5.5" style="1" customWidth="1"/>
    <col min="59" max="59" width="5.625" style="1" customWidth="1"/>
    <col min="60" max="60" width="4.625" style="1" customWidth="1"/>
    <col min="61" max="64" width="1.875" style="1" customWidth="1"/>
    <col min="65" max="67" width="1.875" style="1" hidden="1" customWidth="1"/>
    <col min="68" max="68" width="31" style="1" hidden="1" customWidth="1"/>
    <col min="69" max="69" width="11.875" style="1" hidden="1" customWidth="1"/>
    <col min="70" max="70" width="9.5" style="1" hidden="1" customWidth="1"/>
    <col min="71" max="71" width="10.5" style="1" hidden="1" customWidth="1"/>
    <col min="72" max="73" width="10.25" style="1" hidden="1" customWidth="1"/>
    <col min="74" max="74" width="9.625" style="1" hidden="1" customWidth="1"/>
    <col min="75" max="77" width="9.625" style="1" customWidth="1"/>
    <col min="78" max="79" width="2.375" style="1" customWidth="1"/>
    <col min="80" max="16384" width="1.875" style="1"/>
  </cols>
  <sheetData>
    <row r="1" spans="2:79" s="2" customFormat="1" ht="11.25" customHeight="1">
      <c r="B1" s="327" t="s">
        <v>73</v>
      </c>
      <c r="C1" s="328"/>
      <c r="D1" s="328"/>
      <c r="E1" s="328"/>
      <c r="F1" s="328"/>
      <c r="G1" s="329"/>
      <c r="H1" s="333" t="s">
        <v>57</v>
      </c>
      <c r="I1" s="334"/>
      <c r="J1" s="334"/>
      <c r="K1" s="337" t="s">
        <v>72</v>
      </c>
      <c r="L1" s="337"/>
      <c r="M1" s="337"/>
      <c r="N1" s="334" t="s">
        <v>56</v>
      </c>
      <c r="O1" s="334"/>
      <c r="P1" s="337"/>
      <c r="Q1" s="337"/>
      <c r="R1" s="337"/>
      <c r="S1" s="334" t="s">
        <v>55</v>
      </c>
      <c r="T1" s="334"/>
      <c r="U1" s="337"/>
      <c r="V1" s="337"/>
      <c r="W1" s="337"/>
      <c r="X1" s="334" t="s">
        <v>54</v>
      </c>
      <c r="Y1" s="338"/>
      <c r="AE1" s="340" t="str">
        <f>プルダウン用シート!I1</f>
        <v>ver.4（R7.4.1）</v>
      </c>
      <c r="AF1" s="340"/>
      <c r="AG1" s="340"/>
      <c r="AH1" s="340"/>
      <c r="AI1" s="340"/>
      <c r="AJ1" s="340"/>
      <c r="AK1" s="340"/>
      <c r="AL1" s="340"/>
      <c r="AM1" s="340"/>
      <c r="AN1" s="340"/>
      <c r="AO1" s="340"/>
      <c r="AP1" s="340"/>
      <c r="AQ1" s="340"/>
      <c r="AR1" s="340"/>
      <c r="AS1" s="340"/>
      <c r="AT1" s="340"/>
      <c r="AU1" s="340"/>
      <c r="AV1" s="340"/>
      <c r="AW1" s="340"/>
      <c r="AX1" s="340"/>
      <c r="AY1" s="340"/>
    </row>
    <row r="2" spans="2:79" s="2" customFormat="1" ht="11.25" customHeight="1" thickBot="1">
      <c r="B2" s="330"/>
      <c r="C2" s="331"/>
      <c r="D2" s="331"/>
      <c r="E2" s="331"/>
      <c r="F2" s="331"/>
      <c r="G2" s="332"/>
      <c r="H2" s="335"/>
      <c r="I2" s="336"/>
      <c r="J2" s="336"/>
      <c r="K2" s="120"/>
      <c r="L2" s="120"/>
      <c r="M2" s="120"/>
      <c r="N2" s="336"/>
      <c r="O2" s="336"/>
      <c r="P2" s="120"/>
      <c r="Q2" s="120"/>
      <c r="R2" s="120"/>
      <c r="S2" s="336"/>
      <c r="T2" s="336"/>
      <c r="U2" s="120"/>
      <c r="V2" s="120"/>
      <c r="W2" s="120"/>
      <c r="X2" s="336"/>
      <c r="Y2" s="339"/>
    </row>
    <row r="3" spans="2:79" s="2" customFormat="1" ht="11.25" customHeight="1">
      <c r="B3" s="2" t="s">
        <v>71</v>
      </c>
      <c r="C3" s="119"/>
      <c r="D3" s="119"/>
      <c r="E3" s="119"/>
      <c r="F3" s="119"/>
      <c r="G3" s="118"/>
      <c r="H3" s="116"/>
      <c r="I3" s="116"/>
      <c r="J3" s="116"/>
      <c r="K3" s="117"/>
      <c r="L3" s="117"/>
      <c r="M3" s="117"/>
      <c r="N3" s="116"/>
      <c r="O3" s="116"/>
      <c r="P3" s="117"/>
      <c r="Q3" s="117"/>
      <c r="R3" s="117"/>
      <c r="S3" s="116"/>
      <c r="T3" s="116"/>
      <c r="U3" s="117"/>
      <c r="V3" s="117"/>
      <c r="W3" s="117"/>
      <c r="X3" s="116"/>
      <c r="Y3" s="116"/>
    </row>
    <row r="4" spans="2:79" s="3" customFormat="1" ht="11.25" customHeight="1">
      <c r="B4" s="341" t="s">
        <v>70</v>
      </c>
      <c r="C4" s="341"/>
      <c r="D4" s="341"/>
      <c r="E4" s="341"/>
      <c r="F4" s="342" t="s">
        <v>69</v>
      </c>
      <c r="G4" s="342"/>
      <c r="H4" s="342"/>
      <c r="I4" s="342"/>
      <c r="J4" s="342"/>
      <c r="K4" s="342" t="s">
        <v>11</v>
      </c>
      <c r="L4" s="342"/>
      <c r="M4" s="342"/>
      <c r="N4" s="342"/>
      <c r="O4" s="342"/>
      <c r="P4" s="342" t="s">
        <v>9</v>
      </c>
      <c r="Q4" s="342"/>
      <c r="R4" s="342"/>
      <c r="S4" s="342"/>
      <c r="T4" s="342"/>
      <c r="U4" s="342"/>
      <c r="V4" s="342"/>
      <c r="W4" s="342"/>
      <c r="X4" s="342" t="s">
        <v>68</v>
      </c>
      <c r="Y4" s="342"/>
      <c r="Z4" s="342"/>
      <c r="AA4" s="342"/>
      <c r="AF4" s="326"/>
      <c r="AG4" s="326"/>
      <c r="AH4" s="326"/>
      <c r="AI4" s="326"/>
      <c r="AJ4" s="326"/>
      <c r="AK4" s="326"/>
      <c r="AL4" s="326"/>
      <c r="AM4" s="326"/>
      <c r="AN4" s="326"/>
      <c r="AO4" s="326"/>
      <c r="AP4" s="326"/>
      <c r="AQ4" s="326"/>
      <c r="AR4" s="326"/>
      <c r="AS4" s="326"/>
      <c r="AT4" s="326"/>
      <c r="AU4" s="326"/>
      <c r="AV4" s="326"/>
      <c r="AW4" s="326"/>
      <c r="AX4" s="326"/>
      <c r="AY4" s="326"/>
      <c r="AZ4" s="326"/>
      <c r="BA4" s="326"/>
    </row>
    <row r="5" spans="2:79" s="3" customFormat="1" ht="11.25" customHeight="1">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F5" s="325"/>
      <c r="AG5" s="325"/>
      <c r="AH5" s="325"/>
      <c r="AI5" s="325"/>
      <c r="AJ5" s="325"/>
      <c r="AK5" s="325"/>
      <c r="AL5" s="325"/>
      <c r="AM5" s="325"/>
      <c r="AN5" s="325"/>
      <c r="AO5" s="325"/>
      <c r="AP5" s="325"/>
      <c r="AQ5" s="325"/>
      <c r="AR5" s="325"/>
      <c r="AS5" s="325"/>
      <c r="AT5" s="325"/>
      <c r="AU5" s="325"/>
      <c r="AV5" s="325"/>
      <c r="AW5" s="325"/>
      <c r="AX5" s="325"/>
      <c r="AY5" s="325"/>
      <c r="AZ5" s="325"/>
      <c r="BA5" s="325"/>
    </row>
    <row r="6" spans="2:79" s="3" customFormat="1" ht="11.25" customHeight="1">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F6" s="325"/>
      <c r="AG6" s="325"/>
      <c r="AH6" s="325"/>
      <c r="AI6" s="325"/>
      <c r="AJ6" s="325"/>
      <c r="AK6" s="325"/>
      <c r="AL6" s="325"/>
      <c r="AM6" s="325"/>
      <c r="AN6" s="325"/>
      <c r="AO6" s="325"/>
      <c r="AP6" s="325"/>
      <c r="AQ6" s="325"/>
      <c r="AR6" s="325"/>
      <c r="AS6" s="325"/>
      <c r="AT6" s="325"/>
      <c r="AU6" s="325"/>
      <c r="AV6" s="325"/>
      <c r="AW6" s="325"/>
      <c r="AX6" s="325"/>
      <c r="AY6" s="325"/>
      <c r="AZ6" s="325"/>
      <c r="BA6" s="325"/>
    </row>
    <row r="7" spans="2:79" s="3" customFormat="1" ht="11.25" customHeight="1">
      <c r="B7" s="324"/>
      <c r="C7" s="324"/>
      <c r="D7" s="324"/>
      <c r="E7" s="324"/>
      <c r="F7" s="324"/>
      <c r="G7" s="324"/>
      <c r="H7" s="324"/>
      <c r="I7" s="324"/>
      <c r="J7" s="324"/>
      <c r="K7" s="324"/>
      <c r="L7" s="324"/>
      <c r="M7" s="324"/>
      <c r="N7" s="324"/>
      <c r="O7" s="324"/>
      <c r="P7" s="324"/>
      <c r="Q7" s="324"/>
      <c r="R7" s="324"/>
      <c r="S7" s="324"/>
      <c r="T7" s="324"/>
      <c r="U7" s="324"/>
      <c r="V7" s="324"/>
      <c r="W7" s="324"/>
      <c r="X7" s="324"/>
      <c r="Y7" s="324"/>
      <c r="Z7" s="324"/>
      <c r="AA7" s="324"/>
      <c r="AF7" s="325"/>
      <c r="AG7" s="325"/>
      <c r="AH7" s="325"/>
      <c r="AI7" s="325"/>
      <c r="AJ7" s="325"/>
      <c r="AK7" s="325"/>
      <c r="AL7" s="325"/>
      <c r="AM7" s="325"/>
      <c r="AN7" s="325"/>
      <c r="AO7" s="325"/>
      <c r="AP7" s="325"/>
      <c r="AQ7" s="325"/>
      <c r="AR7" s="325"/>
      <c r="AS7" s="325"/>
      <c r="AT7" s="325"/>
      <c r="AU7" s="325"/>
      <c r="AV7" s="325"/>
      <c r="AW7" s="325"/>
      <c r="AX7" s="325"/>
      <c r="AY7" s="325"/>
      <c r="AZ7" s="325"/>
      <c r="BA7" s="325"/>
    </row>
    <row r="8" spans="2:79" s="3" customFormat="1" ht="11.25" customHeight="1">
      <c r="B8" s="324"/>
      <c r="C8" s="324"/>
      <c r="D8" s="324"/>
      <c r="E8" s="324"/>
      <c r="F8" s="324"/>
      <c r="G8" s="324"/>
      <c r="H8" s="324"/>
      <c r="I8" s="324"/>
      <c r="J8" s="324"/>
      <c r="K8" s="324"/>
      <c r="L8" s="324"/>
      <c r="M8" s="324"/>
      <c r="N8" s="324"/>
      <c r="O8" s="324"/>
      <c r="P8" s="324"/>
      <c r="Q8" s="324"/>
      <c r="R8" s="324"/>
      <c r="S8" s="324"/>
      <c r="T8" s="324"/>
      <c r="U8" s="324"/>
      <c r="V8" s="324"/>
      <c r="W8" s="324"/>
      <c r="X8" s="324"/>
      <c r="Y8" s="324"/>
      <c r="Z8" s="324"/>
      <c r="AA8" s="324"/>
      <c r="AF8" s="325"/>
      <c r="AG8" s="325"/>
      <c r="AH8" s="325"/>
      <c r="AI8" s="325"/>
      <c r="AJ8" s="325"/>
      <c r="AK8" s="325"/>
      <c r="AL8" s="325"/>
      <c r="AM8" s="325"/>
      <c r="AN8" s="325"/>
      <c r="AO8" s="325"/>
      <c r="AP8" s="325"/>
      <c r="AQ8" s="325"/>
      <c r="AR8" s="325"/>
      <c r="AS8" s="325"/>
      <c r="AT8" s="325"/>
      <c r="AU8" s="325"/>
      <c r="AV8" s="325"/>
      <c r="AW8" s="325"/>
      <c r="AX8" s="325"/>
      <c r="AY8" s="325"/>
      <c r="AZ8" s="325"/>
      <c r="BA8" s="325"/>
      <c r="BE8" s="61"/>
      <c r="BF8" s="61"/>
      <c r="BG8" s="61"/>
      <c r="BH8" s="61"/>
      <c r="BI8" s="115"/>
      <c r="BJ8" s="115"/>
      <c r="BK8" s="115"/>
      <c r="BL8" s="115"/>
      <c r="BM8" s="115"/>
      <c r="BN8" s="115"/>
      <c r="BO8" s="115"/>
      <c r="BP8" s="115"/>
      <c r="BQ8" s="115"/>
      <c r="BR8" s="1"/>
    </row>
    <row r="9" spans="2:79" s="3" customFormat="1" ht="15" customHeight="1" thickBot="1">
      <c r="B9" s="1"/>
      <c r="C9" s="1"/>
      <c r="D9" s="1"/>
      <c r="E9" s="1"/>
      <c r="F9" s="114"/>
      <c r="G9" s="113"/>
      <c r="H9" s="1"/>
      <c r="I9" s="1"/>
      <c r="J9" s="1"/>
      <c r="K9" s="1"/>
      <c r="L9" s="1"/>
      <c r="M9" s="1"/>
      <c r="N9" s="1"/>
      <c r="O9" s="1"/>
      <c r="BE9" s="111"/>
      <c r="BF9" s="111"/>
      <c r="BG9" s="111"/>
      <c r="BH9" s="111"/>
      <c r="BI9" s="111"/>
      <c r="BJ9" s="111"/>
      <c r="BK9" s="111"/>
      <c r="BL9" s="111"/>
      <c r="BM9" s="111"/>
      <c r="BN9" s="111"/>
      <c r="BO9" s="111"/>
      <c r="BP9" s="111"/>
      <c r="BQ9" s="111"/>
    </row>
    <row r="10" spans="2:79" ht="11.25" customHeight="1">
      <c r="B10" s="318" t="s">
        <v>67</v>
      </c>
      <c r="C10" s="319"/>
      <c r="D10" s="319"/>
      <c r="E10" s="319"/>
      <c r="F10" s="319"/>
      <c r="G10" s="319"/>
      <c r="H10" s="319"/>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19"/>
      <c r="AK10" s="319"/>
      <c r="AL10" s="319"/>
      <c r="AM10" s="319"/>
      <c r="AN10" s="319"/>
      <c r="AO10" s="319"/>
      <c r="AP10" s="319"/>
      <c r="AQ10" s="319"/>
      <c r="AR10" s="319"/>
      <c r="AS10" s="319"/>
      <c r="AT10" s="319"/>
      <c r="AU10" s="319"/>
      <c r="AV10" s="319"/>
      <c r="AW10" s="319"/>
      <c r="AX10" s="319"/>
      <c r="AY10" s="319"/>
      <c r="AZ10" s="319"/>
      <c r="BA10" s="320"/>
      <c r="BI10" s="61"/>
      <c r="BJ10" s="61"/>
      <c r="BK10" s="61"/>
      <c r="BL10" s="61"/>
      <c r="BM10" s="61"/>
      <c r="BN10" s="61"/>
      <c r="BO10" s="61"/>
      <c r="BP10" s="61"/>
      <c r="BQ10" s="61"/>
      <c r="BT10" s="313"/>
      <c r="BU10" s="313"/>
      <c r="BV10" s="313"/>
      <c r="BW10" s="313"/>
      <c r="BX10" s="313"/>
      <c r="BY10" s="3"/>
      <c r="BZ10" s="2"/>
      <c r="CA10" s="2"/>
    </row>
    <row r="11" spans="2:79" ht="11.25" customHeight="1">
      <c r="B11" s="321"/>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322"/>
      <c r="AP11" s="322"/>
      <c r="AQ11" s="322"/>
      <c r="AR11" s="322"/>
      <c r="AS11" s="322"/>
      <c r="AT11" s="322"/>
      <c r="AU11" s="322"/>
      <c r="AV11" s="322"/>
      <c r="AW11" s="322"/>
      <c r="AX11" s="322"/>
      <c r="AY11" s="322"/>
      <c r="AZ11" s="322"/>
      <c r="BA11" s="323"/>
      <c r="BD11" s="314" t="s">
        <v>66</v>
      </c>
      <c r="BE11" s="314"/>
      <c r="BF11" s="314"/>
      <c r="BG11" s="314"/>
      <c r="BH11" s="112"/>
      <c r="BI11" s="112"/>
      <c r="BJ11" s="112"/>
      <c r="BK11" s="112"/>
      <c r="BL11" s="61"/>
      <c r="BM11" s="61"/>
      <c r="BN11" s="61"/>
      <c r="BO11" s="61"/>
      <c r="BP11" s="61"/>
      <c r="BQ11" s="61"/>
      <c r="BY11" s="2"/>
      <c r="BZ11" s="2"/>
      <c r="CA11" s="2"/>
    </row>
    <row r="12" spans="2:79" ht="11.25" customHeight="1">
      <c r="B12" s="321"/>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3"/>
      <c r="BD12" s="314"/>
      <c r="BE12" s="314"/>
      <c r="BF12" s="314"/>
      <c r="BG12" s="314"/>
      <c r="BH12" s="112"/>
      <c r="BI12" s="112"/>
      <c r="BJ12" s="112"/>
      <c r="BK12" s="112"/>
      <c r="BL12" s="111"/>
      <c r="BM12" s="111"/>
      <c r="BN12" s="111"/>
      <c r="BO12" s="111"/>
      <c r="BP12" s="111"/>
      <c r="BQ12" s="111"/>
      <c r="BY12" s="3"/>
      <c r="BZ12" s="2"/>
      <c r="CA12" s="2"/>
    </row>
    <row r="13" spans="2:79" s="79" customFormat="1" ht="18">
      <c r="B13" s="110"/>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315" t="s">
        <v>57</v>
      </c>
      <c r="AI13" s="315"/>
      <c r="AJ13" s="315"/>
      <c r="AK13" s="344">
        <v>7</v>
      </c>
      <c r="AL13" s="344"/>
      <c r="AM13" s="344"/>
      <c r="AN13" s="315" t="s">
        <v>56</v>
      </c>
      <c r="AO13" s="315"/>
      <c r="AP13" s="344">
        <v>4</v>
      </c>
      <c r="AQ13" s="344"/>
      <c r="AR13" s="344"/>
      <c r="AS13" s="315" t="s">
        <v>55</v>
      </c>
      <c r="AT13" s="315"/>
      <c r="AU13" s="344">
        <v>1</v>
      </c>
      <c r="AV13" s="344"/>
      <c r="AW13" s="344"/>
      <c r="AX13" s="315" t="s">
        <v>54</v>
      </c>
      <c r="AY13" s="315"/>
      <c r="AZ13" s="5"/>
      <c r="BA13" s="106"/>
      <c r="BD13" s="317">
        <f ca="1">YEAR(TODAY())-2018</f>
        <v>7</v>
      </c>
      <c r="BE13" s="317"/>
      <c r="BF13" s="109">
        <f ca="1">MONTH(TODAY())</f>
        <v>4</v>
      </c>
      <c r="BG13" s="108">
        <f ca="1">DAY(TODAY())</f>
        <v>2</v>
      </c>
      <c r="BH13" s="109"/>
      <c r="BJ13" s="108"/>
      <c r="BK13" s="108"/>
      <c r="BL13" s="108"/>
      <c r="BY13" s="2"/>
      <c r="BZ13" s="2"/>
      <c r="CA13" s="2"/>
    </row>
    <row r="14" spans="2:79" s="79" customFormat="1" ht="6.75" customHeight="1">
      <c r="B14" s="99"/>
      <c r="AH14" s="107"/>
      <c r="AI14" s="107"/>
      <c r="AJ14" s="107"/>
      <c r="AK14" s="107"/>
      <c r="AL14" s="107"/>
      <c r="AM14" s="107"/>
      <c r="AN14" s="107"/>
      <c r="AO14" s="107"/>
      <c r="AP14" s="107"/>
      <c r="AQ14" s="107"/>
      <c r="AR14" s="107"/>
      <c r="AS14" s="107"/>
      <c r="AT14" s="107"/>
      <c r="AU14" s="107"/>
      <c r="AV14" s="107"/>
      <c r="AW14" s="107"/>
      <c r="AX14" s="107"/>
      <c r="AY14" s="5"/>
      <c r="AZ14" s="5"/>
      <c r="BA14" s="106"/>
      <c r="BY14" s="3"/>
      <c r="BZ14" s="2"/>
      <c r="CA14" s="2"/>
    </row>
    <row r="15" spans="2:79" s="79" customFormat="1" ht="11.25" customHeight="1">
      <c r="B15" s="99"/>
      <c r="C15" s="306" t="s">
        <v>65</v>
      </c>
      <c r="D15" s="307"/>
      <c r="E15" s="307"/>
      <c r="F15" s="307"/>
      <c r="G15" s="307"/>
      <c r="H15" s="307"/>
      <c r="I15" s="307"/>
      <c r="J15" s="307"/>
      <c r="K15" s="307"/>
      <c r="L15" s="307"/>
      <c r="M15" s="307"/>
      <c r="N15" s="307"/>
      <c r="O15" s="307"/>
      <c r="P15" s="307"/>
      <c r="Q15" s="307"/>
      <c r="R15" s="307"/>
      <c r="S15" s="307"/>
      <c r="T15" s="307"/>
      <c r="U15" s="307"/>
      <c r="V15" s="307"/>
      <c r="W15" s="307"/>
      <c r="X15" s="307"/>
      <c r="Y15" s="301" t="s">
        <v>64</v>
      </c>
      <c r="Z15" s="301"/>
      <c r="AI15" s="100"/>
      <c r="AJ15" s="100"/>
      <c r="AK15" s="100"/>
      <c r="AL15" s="100"/>
      <c r="AM15" s="100"/>
      <c r="AN15" s="100"/>
      <c r="AO15" s="100"/>
      <c r="AP15" s="100"/>
      <c r="AQ15" s="100"/>
      <c r="AR15" s="100"/>
      <c r="AS15" s="100"/>
      <c r="AT15" s="100"/>
      <c r="AU15" s="100"/>
      <c r="AV15" s="100"/>
      <c r="AW15" s="100"/>
      <c r="AX15" s="100"/>
      <c r="AY15" s="100"/>
      <c r="AZ15" s="100"/>
      <c r="BA15" s="90"/>
      <c r="BY15" s="2"/>
      <c r="BZ15" s="2"/>
      <c r="CA15" s="2"/>
    </row>
    <row r="16" spans="2:79" s="79" customFormat="1" ht="11.25" customHeight="1">
      <c r="B16" s="99"/>
      <c r="C16" s="307"/>
      <c r="D16" s="307"/>
      <c r="E16" s="307"/>
      <c r="F16" s="307"/>
      <c r="G16" s="307"/>
      <c r="H16" s="307"/>
      <c r="I16" s="307"/>
      <c r="J16" s="307"/>
      <c r="K16" s="307"/>
      <c r="L16" s="307"/>
      <c r="M16" s="307"/>
      <c r="N16" s="307"/>
      <c r="O16" s="307"/>
      <c r="P16" s="307"/>
      <c r="Q16" s="307"/>
      <c r="R16" s="307"/>
      <c r="S16" s="307"/>
      <c r="T16" s="307"/>
      <c r="U16" s="307"/>
      <c r="V16" s="307"/>
      <c r="W16" s="307"/>
      <c r="X16" s="307"/>
      <c r="Y16" s="301"/>
      <c r="Z16" s="301"/>
      <c r="AD16" s="105"/>
      <c r="AE16" s="105"/>
      <c r="AF16" s="105"/>
      <c r="AG16" s="105"/>
      <c r="AH16" s="105"/>
      <c r="AI16" s="308" t="s">
        <v>63</v>
      </c>
      <c r="AJ16" s="308"/>
      <c r="AK16" s="308"/>
      <c r="AL16" s="343" t="s">
        <v>91</v>
      </c>
      <c r="AM16" s="343"/>
      <c r="AN16" s="343"/>
      <c r="AO16" s="343"/>
      <c r="AP16" s="343"/>
      <c r="AQ16" s="343"/>
      <c r="AR16" s="343"/>
      <c r="AS16" s="343"/>
      <c r="AT16" s="343"/>
      <c r="AU16" s="343"/>
      <c r="AV16" s="343"/>
      <c r="AW16" s="343"/>
      <c r="AX16" s="343"/>
      <c r="AY16" s="343"/>
      <c r="AZ16" s="343"/>
      <c r="BA16" s="104"/>
      <c r="BY16" s="3"/>
      <c r="BZ16" s="2"/>
      <c r="CA16" s="2"/>
    </row>
    <row r="17" spans="2:79" s="79" customFormat="1" ht="11.25" customHeight="1">
      <c r="B17" s="99"/>
      <c r="C17" s="307"/>
      <c r="D17" s="307"/>
      <c r="E17" s="307"/>
      <c r="F17" s="307"/>
      <c r="G17" s="307"/>
      <c r="H17" s="307"/>
      <c r="I17" s="307"/>
      <c r="J17" s="307"/>
      <c r="K17" s="307"/>
      <c r="L17" s="307"/>
      <c r="M17" s="307"/>
      <c r="N17" s="307"/>
      <c r="O17" s="307"/>
      <c r="P17" s="307"/>
      <c r="Q17" s="307"/>
      <c r="R17" s="307"/>
      <c r="S17" s="307"/>
      <c r="T17" s="307"/>
      <c r="U17" s="307"/>
      <c r="V17" s="307"/>
      <c r="W17" s="307"/>
      <c r="X17" s="307"/>
      <c r="Y17" s="301"/>
      <c r="Z17" s="301"/>
      <c r="AA17" s="103"/>
      <c r="AB17" s="103"/>
      <c r="AC17" s="103"/>
      <c r="AD17" s="103"/>
      <c r="AE17" s="103"/>
      <c r="AF17" s="105"/>
      <c r="AG17" s="105"/>
      <c r="AH17" s="105"/>
      <c r="AI17" s="308"/>
      <c r="AJ17" s="308"/>
      <c r="AK17" s="308"/>
      <c r="AL17" s="343"/>
      <c r="AM17" s="343"/>
      <c r="AN17" s="343"/>
      <c r="AO17" s="343"/>
      <c r="AP17" s="343"/>
      <c r="AQ17" s="343"/>
      <c r="AR17" s="343"/>
      <c r="AS17" s="343"/>
      <c r="AT17" s="343"/>
      <c r="AU17" s="343"/>
      <c r="AV17" s="343"/>
      <c r="AW17" s="343"/>
      <c r="AX17" s="343"/>
      <c r="AY17" s="343"/>
      <c r="AZ17" s="343"/>
      <c r="BA17" s="104"/>
      <c r="BY17" s="2"/>
      <c r="BZ17" s="2"/>
      <c r="CA17" s="2"/>
    </row>
    <row r="18" spans="2:79" s="79" customFormat="1" ht="11.25" customHeight="1">
      <c r="B18" s="99"/>
      <c r="C18" s="103"/>
      <c r="D18" s="103"/>
      <c r="E18" s="103"/>
      <c r="F18" s="103"/>
      <c r="G18" s="103"/>
      <c r="H18" s="103"/>
      <c r="I18" s="103"/>
      <c r="J18" s="103"/>
      <c r="K18" s="103"/>
      <c r="L18" s="103"/>
      <c r="M18" s="103"/>
      <c r="N18" s="103"/>
      <c r="O18" s="103"/>
      <c r="P18" s="103"/>
      <c r="Q18" s="103"/>
      <c r="R18" s="103"/>
      <c r="S18" s="103"/>
      <c r="T18" s="103"/>
      <c r="U18" s="103"/>
      <c r="V18" s="103"/>
      <c r="W18" s="103"/>
      <c r="X18" s="103"/>
      <c r="Y18" s="145"/>
      <c r="Z18" s="145"/>
      <c r="AA18" s="103"/>
      <c r="AB18" s="92"/>
      <c r="AC18" s="92"/>
      <c r="AD18" s="310" t="s">
        <v>62</v>
      </c>
      <c r="AE18" s="310"/>
      <c r="AF18" s="310"/>
      <c r="AG18" s="310"/>
      <c r="AH18" s="310"/>
      <c r="AI18" s="310"/>
      <c r="AJ18" s="345" t="s">
        <v>90</v>
      </c>
      <c r="AK18" s="345"/>
      <c r="AL18" s="345"/>
      <c r="AM18" s="345"/>
      <c r="AN18" s="345"/>
      <c r="AO18" s="345"/>
      <c r="AP18" s="345"/>
      <c r="AQ18" s="345"/>
      <c r="AR18" s="345"/>
      <c r="AS18" s="345"/>
      <c r="AT18" s="345"/>
      <c r="AU18" s="345"/>
      <c r="AV18" s="345"/>
      <c r="AW18" s="345"/>
      <c r="AX18" s="345"/>
      <c r="AY18" s="345"/>
      <c r="AZ18" s="345"/>
      <c r="BA18" s="101"/>
      <c r="BY18" s="3"/>
      <c r="BZ18" s="2"/>
      <c r="CA18" s="2"/>
    </row>
    <row r="19" spans="2:79" s="79" customFormat="1" ht="11.25" customHeight="1">
      <c r="B19" s="99"/>
      <c r="C19" s="311"/>
      <c r="D19" s="312"/>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100"/>
      <c r="AC19" s="100"/>
      <c r="AD19" s="292"/>
      <c r="AE19" s="292"/>
      <c r="AF19" s="292"/>
      <c r="AG19" s="292"/>
      <c r="AH19" s="292"/>
      <c r="AI19" s="292"/>
      <c r="AJ19" s="346"/>
      <c r="AK19" s="346"/>
      <c r="AL19" s="346"/>
      <c r="AM19" s="346"/>
      <c r="AN19" s="346"/>
      <c r="AO19" s="346"/>
      <c r="AP19" s="346"/>
      <c r="AQ19" s="346"/>
      <c r="AR19" s="346"/>
      <c r="AS19" s="346"/>
      <c r="AT19" s="346"/>
      <c r="AU19" s="346"/>
      <c r="AV19" s="346"/>
      <c r="AW19" s="346"/>
      <c r="AX19" s="346"/>
      <c r="AY19" s="346"/>
      <c r="AZ19" s="346"/>
      <c r="BA19" s="101"/>
      <c r="BY19" s="2"/>
      <c r="BZ19" s="2"/>
      <c r="CA19" s="2"/>
    </row>
    <row r="20" spans="2:79" s="79" customFormat="1" ht="11.25" customHeight="1">
      <c r="B20" s="99"/>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102"/>
      <c r="AC20" s="102"/>
      <c r="AD20" s="291" t="s">
        <v>61</v>
      </c>
      <c r="AE20" s="291"/>
      <c r="AF20" s="291"/>
      <c r="AG20" s="291"/>
      <c r="AH20" s="291"/>
      <c r="AI20" s="291"/>
      <c r="AJ20" s="347" t="s">
        <v>89</v>
      </c>
      <c r="AK20" s="347"/>
      <c r="AL20" s="347"/>
      <c r="AM20" s="347"/>
      <c r="AN20" s="347"/>
      <c r="AO20" s="347"/>
      <c r="AP20" s="347"/>
      <c r="AQ20" s="347"/>
      <c r="AR20" s="347"/>
      <c r="AS20" s="347"/>
      <c r="AT20" s="347"/>
      <c r="AU20" s="347"/>
      <c r="AV20" s="347"/>
      <c r="AW20" s="347"/>
      <c r="AX20" s="347"/>
      <c r="AY20" s="347"/>
      <c r="AZ20" s="347"/>
      <c r="BA20" s="101"/>
      <c r="BY20" s="3"/>
      <c r="BZ20" s="2"/>
      <c r="CA20" s="2"/>
    </row>
    <row r="21" spans="2:79" s="79" customFormat="1" ht="11.25" customHeight="1">
      <c r="B21" s="99"/>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102"/>
      <c r="AC21" s="102"/>
      <c r="AD21" s="292"/>
      <c r="AE21" s="292"/>
      <c r="AF21" s="292"/>
      <c r="AG21" s="292"/>
      <c r="AH21" s="292"/>
      <c r="AI21" s="292"/>
      <c r="AJ21" s="348"/>
      <c r="AK21" s="348"/>
      <c r="AL21" s="348"/>
      <c r="AM21" s="348"/>
      <c r="AN21" s="348"/>
      <c r="AO21" s="348"/>
      <c r="AP21" s="348"/>
      <c r="AQ21" s="348"/>
      <c r="AR21" s="348"/>
      <c r="AS21" s="348"/>
      <c r="AT21" s="348"/>
      <c r="AU21" s="348"/>
      <c r="AV21" s="348"/>
      <c r="AW21" s="348"/>
      <c r="AX21" s="348"/>
      <c r="AY21" s="348"/>
      <c r="AZ21" s="348"/>
      <c r="BA21" s="101"/>
      <c r="BY21" s="2"/>
      <c r="BZ21" s="2"/>
      <c r="CA21" s="2"/>
    </row>
    <row r="22" spans="2:79" s="79" customFormat="1" ht="11.25" customHeight="1">
      <c r="B22" s="99"/>
      <c r="C22" s="312"/>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D22" s="291" t="s">
        <v>60</v>
      </c>
      <c r="AE22" s="291"/>
      <c r="AF22" s="291"/>
      <c r="AG22" s="291"/>
      <c r="AH22" s="291"/>
      <c r="AI22" s="291"/>
      <c r="AJ22" s="345" t="s">
        <v>88</v>
      </c>
      <c r="AK22" s="345"/>
      <c r="AL22" s="345"/>
      <c r="AM22" s="345"/>
      <c r="AN22" s="345"/>
      <c r="AO22" s="345"/>
      <c r="AP22" s="345"/>
      <c r="AQ22" s="345"/>
      <c r="AR22" s="345"/>
      <c r="AS22" s="345"/>
      <c r="AT22" s="345"/>
      <c r="AU22" s="345"/>
      <c r="AV22" s="345"/>
      <c r="AW22" s="345"/>
      <c r="AX22" s="345"/>
      <c r="AY22" s="345"/>
      <c r="AZ22" s="345"/>
      <c r="BA22" s="101"/>
      <c r="BY22" s="3"/>
      <c r="BZ22" s="2"/>
      <c r="CA22" s="2"/>
    </row>
    <row r="23" spans="2:79" s="79" customFormat="1" ht="11.25" customHeight="1">
      <c r="B23" s="99"/>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D23" s="292"/>
      <c r="AE23" s="292"/>
      <c r="AF23" s="292"/>
      <c r="AG23" s="292"/>
      <c r="AH23" s="292"/>
      <c r="AI23" s="292"/>
      <c r="AJ23" s="346"/>
      <c r="AK23" s="346"/>
      <c r="AL23" s="346"/>
      <c r="AM23" s="346"/>
      <c r="AN23" s="346"/>
      <c r="AO23" s="346"/>
      <c r="AP23" s="346"/>
      <c r="AQ23" s="346"/>
      <c r="AR23" s="346"/>
      <c r="AS23" s="346"/>
      <c r="AT23" s="346"/>
      <c r="AU23" s="346"/>
      <c r="AV23" s="346"/>
      <c r="AW23" s="346"/>
      <c r="AX23" s="346"/>
      <c r="AY23" s="346"/>
      <c r="AZ23" s="346"/>
      <c r="BA23" s="101"/>
      <c r="BY23" s="2"/>
      <c r="BZ23" s="2"/>
      <c r="CA23" s="2"/>
    </row>
    <row r="24" spans="2:79" s="79" customFormat="1" ht="11.25" customHeight="1">
      <c r="B24" s="99"/>
      <c r="C24" s="312"/>
      <c r="D24" s="312"/>
      <c r="E24" s="312"/>
      <c r="F24" s="312"/>
      <c r="G24" s="312"/>
      <c r="H24" s="312"/>
      <c r="I24" s="312"/>
      <c r="J24" s="312"/>
      <c r="K24" s="312"/>
      <c r="L24" s="312"/>
      <c r="M24" s="312"/>
      <c r="N24" s="312"/>
      <c r="O24" s="312"/>
      <c r="P24" s="312"/>
      <c r="Q24" s="312"/>
      <c r="R24" s="312"/>
      <c r="S24" s="312"/>
      <c r="T24" s="312"/>
      <c r="U24" s="312"/>
      <c r="V24" s="312"/>
      <c r="W24" s="312"/>
      <c r="X24" s="312"/>
      <c r="Y24" s="312"/>
      <c r="Z24" s="312"/>
      <c r="AA24" s="312"/>
      <c r="AD24" s="291" t="s">
        <v>59</v>
      </c>
      <c r="AE24" s="291"/>
      <c r="AF24" s="291"/>
      <c r="AG24" s="291"/>
      <c r="AH24" s="291"/>
      <c r="AI24" s="291"/>
      <c r="AJ24" s="349" t="s">
        <v>92</v>
      </c>
      <c r="AK24" s="349"/>
      <c r="AL24" s="349"/>
      <c r="AM24" s="349"/>
      <c r="AN24" s="349"/>
      <c r="AO24" s="349"/>
      <c r="AP24" s="349"/>
      <c r="AQ24" s="349"/>
      <c r="AR24" s="349"/>
      <c r="AS24" s="349"/>
      <c r="AT24" s="349"/>
      <c r="AU24" s="349"/>
      <c r="AV24" s="349"/>
      <c r="AW24" s="349"/>
      <c r="AX24" s="349"/>
      <c r="AY24" s="349"/>
      <c r="AZ24" s="349"/>
      <c r="BA24" s="101"/>
      <c r="BY24" s="3"/>
      <c r="BZ24" s="2"/>
      <c r="CA24" s="2"/>
    </row>
    <row r="25" spans="2:79" s="79" customFormat="1" ht="11.25" customHeight="1">
      <c r="B25" s="99"/>
      <c r="AD25" s="292"/>
      <c r="AE25" s="292"/>
      <c r="AF25" s="292"/>
      <c r="AG25" s="292"/>
      <c r="AH25" s="292"/>
      <c r="AI25" s="292"/>
      <c r="AJ25" s="350"/>
      <c r="AK25" s="350"/>
      <c r="AL25" s="350"/>
      <c r="AM25" s="350"/>
      <c r="AN25" s="350"/>
      <c r="AO25" s="350"/>
      <c r="AP25" s="350"/>
      <c r="AQ25" s="350"/>
      <c r="AR25" s="350"/>
      <c r="AS25" s="350"/>
      <c r="AT25" s="350"/>
      <c r="AU25" s="350"/>
      <c r="AV25" s="350"/>
      <c r="AW25" s="350"/>
      <c r="AX25" s="350"/>
      <c r="AY25" s="350"/>
      <c r="AZ25" s="350"/>
      <c r="BA25" s="101"/>
      <c r="BY25" s="2"/>
      <c r="BZ25" s="2"/>
      <c r="CA25" s="2"/>
    </row>
    <row r="26" spans="2:79" s="79" customFormat="1" ht="6.75" customHeight="1">
      <c r="B26" s="99"/>
      <c r="BA26" s="101"/>
      <c r="BY26" s="3"/>
      <c r="BZ26" s="2"/>
      <c r="CA26" s="2"/>
    </row>
    <row r="27" spans="2:79" s="79" customFormat="1" ht="11.25" customHeight="1">
      <c r="B27" s="99"/>
      <c r="C27" s="303" t="s">
        <v>58</v>
      </c>
      <c r="D27" s="303"/>
      <c r="E27" s="303"/>
      <c r="F27" s="303" t="s">
        <v>57</v>
      </c>
      <c r="G27" s="303"/>
      <c r="H27" s="303"/>
      <c r="I27" s="351">
        <v>6</v>
      </c>
      <c r="J27" s="351"/>
      <c r="K27" s="351"/>
      <c r="L27" s="303" t="s">
        <v>56</v>
      </c>
      <c r="M27" s="303"/>
      <c r="N27" s="351">
        <v>4</v>
      </c>
      <c r="O27" s="351"/>
      <c r="P27" s="351"/>
      <c r="Q27" s="303" t="s">
        <v>55</v>
      </c>
      <c r="R27" s="303"/>
      <c r="S27" s="351">
        <v>1</v>
      </c>
      <c r="T27" s="351"/>
      <c r="U27" s="351"/>
      <c r="V27" s="303" t="s">
        <v>54</v>
      </c>
      <c r="W27" s="303"/>
      <c r="X27" s="304" t="s">
        <v>53</v>
      </c>
      <c r="Y27" s="304"/>
      <c r="Z27" s="304"/>
      <c r="AA27" s="304"/>
      <c r="AB27" s="304"/>
      <c r="AC27" s="304"/>
      <c r="AD27" s="304"/>
      <c r="AE27" s="304"/>
      <c r="AF27" s="304"/>
      <c r="AG27" s="304"/>
      <c r="AH27" s="304"/>
      <c r="AI27" s="304"/>
      <c r="AJ27" s="304"/>
      <c r="AK27" s="304"/>
      <c r="AL27" s="304"/>
      <c r="AM27" s="304"/>
      <c r="AN27" s="304"/>
      <c r="AO27" s="304"/>
      <c r="AP27" s="304"/>
      <c r="AQ27" s="304"/>
      <c r="AR27" s="304"/>
      <c r="AS27" s="304"/>
      <c r="AT27" s="304"/>
      <c r="AU27" s="304"/>
      <c r="AV27" s="304"/>
      <c r="AW27" s="304"/>
      <c r="AX27" s="304"/>
      <c r="AY27" s="304"/>
      <c r="AZ27" s="304"/>
      <c r="BA27" s="305"/>
      <c r="BY27" s="2"/>
      <c r="BZ27" s="2"/>
      <c r="CA27" s="2"/>
    </row>
    <row r="28" spans="2:79" s="79" customFormat="1" ht="11.25" customHeight="1">
      <c r="B28" s="99"/>
      <c r="C28" s="303"/>
      <c r="D28" s="303"/>
      <c r="E28" s="303"/>
      <c r="F28" s="303"/>
      <c r="G28" s="303"/>
      <c r="H28" s="303"/>
      <c r="I28" s="351"/>
      <c r="J28" s="351"/>
      <c r="K28" s="351"/>
      <c r="L28" s="303"/>
      <c r="M28" s="303"/>
      <c r="N28" s="351"/>
      <c r="O28" s="351"/>
      <c r="P28" s="351"/>
      <c r="Q28" s="303"/>
      <c r="R28" s="303"/>
      <c r="S28" s="351"/>
      <c r="T28" s="351"/>
      <c r="U28" s="351"/>
      <c r="V28" s="303"/>
      <c r="W28" s="303"/>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4"/>
      <c r="AZ28" s="304"/>
      <c r="BA28" s="305"/>
      <c r="BY28" s="3"/>
      <c r="BZ28" s="2"/>
      <c r="CA28" s="2"/>
    </row>
    <row r="29" spans="2:79" s="79" customFormat="1" ht="6" customHeight="1">
      <c r="B29" s="99"/>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90"/>
      <c r="BY29" s="2"/>
      <c r="BZ29" s="2"/>
      <c r="CA29" s="2"/>
    </row>
    <row r="30" spans="2:79" s="79" customFormat="1" ht="20.25" customHeight="1">
      <c r="B30" s="215" t="s">
        <v>52</v>
      </c>
      <c r="C30" s="216"/>
      <c r="D30" s="216"/>
      <c r="E30" s="216"/>
      <c r="F30" s="216"/>
      <c r="G30" s="216"/>
      <c r="H30" s="216"/>
      <c r="I30" s="216"/>
      <c r="J30" s="216"/>
      <c r="K30" s="216"/>
      <c r="L30" s="216"/>
      <c r="M30" s="216"/>
      <c r="N30" s="216"/>
      <c r="O30" s="216"/>
      <c r="P30" s="216"/>
      <c r="Q30" s="216"/>
      <c r="R30" s="216"/>
      <c r="S30" s="216"/>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90"/>
      <c r="BY30" s="2"/>
      <c r="BZ30" s="2"/>
      <c r="CA30" s="2"/>
    </row>
    <row r="31" spans="2:79" s="79" customFormat="1" ht="20.100000000000001" customHeight="1">
      <c r="B31" s="99"/>
      <c r="C31" s="290" t="s">
        <v>51</v>
      </c>
      <c r="D31" s="290"/>
      <c r="E31" s="290"/>
      <c r="F31" s="290"/>
      <c r="G31" s="290"/>
      <c r="H31" s="290"/>
      <c r="I31" s="290"/>
      <c r="J31" s="290"/>
      <c r="K31" s="290"/>
      <c r="L31" s="290"/>
      <c r="M31" s="290"/>
      <c r="N31" s="290"/>
      <c r="O31" s="290"/>
      <c r="P31" s="290"/>
      <c r="Q31" s="290"/>
      <c r="R31" s="290"/>
      <c r="S31" s="290"/>
      <c r="T31" s="290"/>
      <c r="U31" s="290"/>
      <c r="V31" s="290"/>
      <c r="W31" s="354" t="str">
        <f>[1]試験項目一覧!J19</f>
        <v/>
      </c>
      <c r="X31" s="354"/>
      <c r="Y31" s="354"/>
      <c r="Z31" s="354"/>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90"/>
      <c r="BD31" s="98"/>
      <c r="BE31" s="97"/>
      <c r="BF31" s="97"/>
      <c r="BG31" s="97"/>
      <c r="BH31" s="97"/>
      <c r="BI31" s="97"/>
      <c r="BJ31" s="97"/>
      <c r="BK31" s="97"/>
      <c r="BL31" s="97"/>
      <c r="BM31" s="97"/>
      <c r="BN31" s="97"/>
      <c r="BO31" s="97"/>
      <c r="BP31" s="97"/>
      <c r="BQ31" s="97"/>
      <c r="BR31" s="97"/>
      <c r="BS31" s="97"/>
      <c r="BT31" s="97"/>
      <c r="BU31" s="97"/>
      <c r="BV31" s="97"/>
      <c r="BW31" s="97"/>
      <c r="BY31" s="3"/>
      <c r="BZ31" s="2"/>
      <c r="CA31" s="2"/>
    </row>
    <row r="32" spans="2:79" s="79" customFormat="1" ht="20.100000000000001" customHeight="1">
      <c r="B32" s="87"/>
      <c r="C32" s="290"/>
      <c r="D32" s="290"/>
      <c r="E32" s="290"/>
      <c r="F32" s="290"/>
      <c r="G32" s="290"/>
      <c r="H32" s="290"/>
      <c r="I32" s="290"/>
      <c r="J32" s="290"/>
      <c r="K32" s="290"/>
      <c r="L32" s="290"/>
      <c r="M32" s="290"/>
      <c r="N32" s="290"/>
      <c r="O32" s="290"/>
      <c r="P32" s="290"/>
      <c r="Q32" s="290"/>
      <c r="R32" s="290"/>
      <c r="S32" s="290"/>
      <c r="T32" s="290"/>
      <c r="U32" s="290"/>
      <c r="V32" s="290"/>
      <c r="W32" s="355"/>
      <c r="X32" s="355"/>
      <c r="Y32" s="355"/>
      <c r="Z32" s="355"/>
      <c r="AA32" s="355"/>
      <c r="AB32" s="355"/>
      <c r="AC32" s="355"/>
      <c r="AD32" s="355"/>
      <c r="AE32" s="355"/>
      <c r="AF32" s="355"/>
      <c r="AG32" s="355"/>
      <c r="AH32" s="355"/>
      <c r="AI32" s="355"/>
      <c r="AJ32" s="355"/>
      <c r="AK32" s="355"/>
      <c r="AL32" s="355"/>
      <c r="AM32" s="355"/>
      <c r="AN32" s="355"/>
      <c r="AO32" s="355"/>
      <c r="AP32" s="355"/>
      <c r="AQ32" s="355"/>
      <c r="AR32" s="355"/>
      <c r="AS32" s="355"/>
      <c r="AT32" s="355"/>
      <c r="AU32" s="355"/>
      <c r="AV32" s="355"/>
      <c r="AW32" s="355"/>
      <c r="AX32" s="355"/>
      <c r="AY32" s="355"/>
      <c r="AZ32" s="355"/>
      <c r="BA32" s="90"/>
      <c r="BD32" s="97"/>
      <c r="BE32" s="97"/>
      <c r="BF32" s="97"/>
      <c r="BG32" s="97"/>
      <c r="BH32" s="97"/>
      <c r="BI32" s="97"/>
      <c r="BJ32" s="97"/>
      <c r="BK32" s="97"/>
      <c r="BL32" s="97"/>
      <c r="BM32" s="97"/>
      <c r="BN32" s="97"/>
      <c r="BO32" s="97"/>
      <c r="BP32" s="97"/>
      <c r="BQ32" s="97"/>
      <c r="BR32" s="97"/>
      <c r="BS32" s="97"/>
      <c r="BT32" s="97"/>
      <c r="BU32" s="97"/>
      <c r="BV32" s="97"/>
      <c r="BW32" s="97"/>
      <c r="BY32" s="2"/>
      <c r="BZ32" s="2"/>
      <c r="CA32" s="2"/>
    </row>
    <row r="33" spans="2:79" s="79" customFormat="1" ht="6.75" customHeight="1">
      <c r="B33" s="87"/>
      <c r="C33" s="86"/>
      <c r="D33" s="86"/>
      <c r="E33" s="86"/>
      <c r="F33" s="86"/>
      <c r="G33" s="86"/>
      <c r="H33" s="86"/>
      <c r="I33" s="86"/>
      <c r="J33" s="86"/>
      <c r="K33" s="86"/>
      <c r="L33" s="86"/>
      <c r="M33" s="92"/>
      <c r="N33" s="92"/>
      <c r="O33" s="92"/>
      <c r="P33" s="92"/>
      <c r="Q33" s="92"/>
      <c r="R33" s="92"/>
      <c r="S33" s="92"/>
      <c r="T33" s="92"/>
      <c r="U33" s="92"/>
      <c r="V33" s="92"/>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90"/>
      <c r="BD33" s="97"/>
      <c r="BE33" s="97"/>
      <c r="BF33" s="97"/>
      <c r="BG33" s="97"/>
      <c r="BH33" s="97"/>
      <c r="BI33" s="97"/>
      <c r="BJ33" s="97"/>
      <c r="BK33" s="97"/>
      <c r="BL33" s="97"/>
      <c r="BM33" s="97"/>
      <c r="BN33" s="97"/>
      <c r="BO33" s="97"/>
      <c r="BP33" s="97"/>
      <c r="BQ33" s="97"/>
      <c r="BR33" s="97"/>
      <c r="BS33" s="97"/>
      <c r="BT33" s="97"/>
      <c r="BU33" s="97"/>
      <c r="BV33" s="97"/>
      <c r="BW33" s="97"/>
      <c r="BY33" s="3"/>
      <c r="BZ33" s="2"/>
      <c r="CA33" s="2"/>
    </row>
    <row r="34" spans="2:79" s="79" customFormat="1" ht="9.9499999999999993" customHeight="1">
      <c r="B34" s="87"/>
      <c r="C34" s="290" t="s">
        <v>50</v>
      </c>
      <c r="D34" s="290"/>
      <c r="E34" s="290"/>
      <c r="F34" s="290"/>
      <c r="G34" s="290"/>
      <c r="H34" s="290"/>
      <c r="I34" s="290"/>
      <c r="J34" s="290"/>
      <c r="K34" s="290"/>
      <c r="L34" s="290"/>
      <c r="M34" s="290"/>
      <c r="N34" s="290"/>
      <c r="O34" s="290"/>
      <c r="P34" s="290"/>
      <c r="Q34" s="290"/>
      <c r="R34" s="290"/>
      <c r="S34" s="290"/>
      <c r="T34" s="290"/>
      <c r="U34" s="290"/>
      <c r="V34" s="290"/>
      <c r="W34" s="356" t="s">
        <v>87</v>
      </c>
      <c r="X34" s="356"/>
      <c r="Y34" s="356"/>
      <c r="Z34" s="356"/>
      <c r="AA34" s="356"/>
      <c r="AB34" s="356"/>
      <c r="AC34" s="356"/>
      <c r="AD34" s="356"/>
      <c r="AE34" s="356"/>
      <c r="AF34" s="356"/>
      <c r="AG34" s="356"/>
      <c r="AH34" s="356"/>
      <c r="AI34" s="358"/>
      <c r="AJ34" s="358"/>
      <c r="AK34" s="358"/>
      <c r="AL34" s="358"/>
      <c r="AM34" s="358"/>
      <c r="AN34" s="358"/>
      <c r="AO34" s="358"/>
      <c r="AP34" s="358"/>
      <c r="AQ34" s="358"/>
      <c r="AR34" s="358"/>
      <c r="AS34" s="358"/>
      <c r="AT34" s="358"/>
      <c r="AU34" s="358"/>
      <c r="AV34" s="358"/>
      <c r="AW34" s="358"/>
      <c r="AX34" s="358"/>
      <c r="AY34" s="358"/>
      <c r="AZ34" s="358"/>
      <c r="BA34" s="96"/>
      <c r="BB34" s="94"/>
      <c r="BC34" s="94"/>
      <c r="BD34" s="93"/>
      <c r="BE34" s="94"/>
      <c r="BF34" s="94"/>
      <c r="BG34" s="94"/>
      <c r="BH34" s="94"/>
      <c r="BI34" s="94"/>
      <c r="BJ34" s="94"/>
      <c r="BY34" s="2"/>
      <c r="BZ34" s="2"/>
      <c r="CA34" s="2"/>
    </row>
    <row r="35" spans="2:79" s="79" customFormat="1" ht="9.9499999999999993" customHeight="1">
      <c r="B35" s="87"/>
      <c r="C35" s="290"/>
      <c r="D35" s="290"/>
      <c r="E35" s="290"/>
      <c r="F35" s="290"/>
      <c r="G35" s="290"/>
      <c r="H35" s="290"/>
      <c r="I35" s="290"/>
      <c r="J35" s="290"/>
      <c r="K35" s="290"/>
      <c r="L35" s="290"/>
      <c r="M35" s="290"/>
      <c r="N35" s="290"/>
      <c r="O35" s="290"/>
      <c r="P35" s="290"/>
      <c r="Q35" s="290"/>
      <c r="R35" s="290"/>
      <c r="S35" s="290"/>
      <c r="T35" s="290"/>
      <c r="U35" s="290"/>
      <c r="V35" s="290"/>
      <c r="W35" s="357"/>
      <c r="X35" s="357"/>
      <c r="Y35" s="357"/>
      <c r="Z35" s="357"/>
      <c r="AA35" s="357"/>
      <c r="AB35" s="357"/>
      <c r="AC35" s="357"/>
      <c r="AD35" s="357"/>
      <c r="AE35" s="357"/>
      <c r="AF35" s="357"/>
      <c r="AG35" s="357"/>
      <c r="AH35" s="357"/>
      <c r="AI35" s="359"/>
      <c r="AJ35" s="359"/>
      <c r="AK35" s="359"/>
      <c r="AL35" s="359"/>
      <c r="AM35" s="359"/>
      <c r="AN35" s="359"/>
      <c r="AO35" s="359"/>
      <c r="AP35" s="359"/>
      <c r="AQ35" s="359"/>
      <c r="AR35" s="359"/>
      <c r="AS35" s="359"/>
      <c r="AT35" s="359"/>
      <c r="AU35" s="359"/>
      <c r="AV35" s="359"/>
      <c r="AW35" s="359"/>
      <c r="AX35" s="359"/>
      <c r="AY35" s="359"/>
      <c r="AZ35" s="359"/>
      <c r="BA35" s="95"/>
      <c r="BB35" s="94"/>
      <c r="BC35" s="94"/>
      <c r="BD35" s="93"/>
      <c r="BE35" s="94"/>
      <c r="BF35" s="94"/>
      <c r="BG35" s="94"/>
      <c r="BH35" s="94"/>
      <c r="BI35" s="94"/>
      <c r="BJ35" s="94"/>
      <c r="BY35" s="3"/>
      <c r="BZ35" s="2"/>
      <c r="CA35" s="2"/>
    </row>
    <row r="36" spans="2:79" s="79" customFormat="1" ht="6.75" customHeight="1">
      <c r="B36" s="87"/>
      <c r="C36" s="86"/>
      <c r="D36" s="86"/>
      <c r="E36" s="86"/>
      <c r="F36" s="86"/>
      <c r="G36" s="86"/>
      <c r="H36" s="86"/>
      <c r="I36" s="86"/>
      <c r="J36" s="86"/>
      <c r="K36" s="86"/>
      <c r="L36" s="86"/>
      <c r="M36" s="92"/>
      <c r="N36" s="92"/>
      <c r="O36" s="92"/>
      <c r="P36" s="92"/>
      <c r="Q36" s="92"/>
      <c r="R36" s="92"/>
      <c r="S36" s="92"/>
      <c r="T36" s="92"/>
      <c r="U36" s="92"/>
      <c r="V36" s="92"/>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90"/>
      <c r="BD36" s="93"/>
      <c r="BY36" s="2"/>
      <c r="BZ36" s="2"/>
      <c r="CA36" s="2"/>
    </row>
    <row r="37" spans="2:79" s="79" customFormat="1" ht="9.9499999999999993" customHeight="1">
      <c r="B37" s="87"/>
      <c r="C37" s="290" t="s">
        <v>49</v>
      </c>
      <c r="D37" s="290"/>
      <c r="E37" s="290"/>
      <c r="F37" s="290"/>
      <c r="G37" s="290"/>
      <c r="H37" s="290"/>
      <c r="I37" s="290"/>
      <c r="J37" s="290"/>
      <c r="K37" s="290"/>
      <c r="L37" s="290"/>
      <c r="M37" s="290"/>
      <c r="N37" s="290"/>
      <c r="O37" s="290"/>
      <c r="P37" s="290"/>
      <c r="Q37" s="290"/>
      <c r="R37" s="290"/>
      <c r="S37" s="290"/>
      <c r="T37" s="290"/>
      <c r="U37" s="290"/>
      <c r="V37" s="290"/>
      <c r="W37" s="352" t="s">
        <v>86</v>
      </c>
      <c r="X37" s="352"/>
      <c r="Y37" s="352"/>
      <c r="Z37" s="352"/>
      <c r="AA37" s="352"/>
      <c r="AB37" s="352"/>
      <c r="AC37" s="352"/>
      <c r="AD37" s="352"/>
      <c r="AE37" s="352"/>
      <c r="AF37" s="352"/>
      <c r="AG37" s="352"/>
      <c r="AH37" s="352"/>
      <c r="AI37" s="352"/>
      <c r="AJ37" s="352"/>
      <c r="AK37" s="352"/>
      <c r="AL37" s="352"/>
      <c r="AM37" s="352"/>
      <c r="AN37" s="352"/>
      <c r="AO37" s="352"/>
      <c r="AP37" s="352"/>
      <c r="AQ37" s="352"/>
      <c r="AR37" s="352"/>
      <c r="AS37" s="352"/>
      <c r="AT37" s="352"/>
      <c r="AU37" s="352"/>
      <c r="AV37" s="352"/>
      <c r="AW37" s="352"/>
      <c r="AX37" s="352"/>
      <c r="AY37" s="352"/>
      <c r="AZ37" s="352"/>
      <c r="BA37" s="90"/>
      <c r="BD37" s="93"/>
      <c r="BY37" s="3"/>
      <c r="BZ37" s="2"/>
      <c r="CA37" s="2"/>
    </row>
    <row r="38" spans="2:79" s="79" customFormat="1" ht="9.9499999999999993" customHeight="1">
      <c r="B38" s="87"/>
      <c r="C38" s="290"/>
      <c r="D38" s="290"/>
      <c r="E38" s="290"/>
      <c r="F38" s="290"/>
      <c r="G38" s="290"/>
      <c r="H38" s="290"/>
      <c r="I38" s="290"/>
      <c r="J38" s="290"/>
      <c r="K38" s="290"/>
      <c r="L38" s="290"/>
      <c r="M38" s="290"/>
      <c r="N38" s="290"/>
      <c r="O38" s="290"/>
      <c r="P38" s="290"/>
      <c r="Q38" s="290"/>
      <c r="R38" s="290"/>
      <c r="S38" s="290"/>
      <c r="T38" s="290"/>
      <c r="U38" s="290"/>
      <c r="V38" s="290"/>
      <c r="W38" s="353"/>
      <c r="X38" s="353"/>
      <c r="Y38" s="353"/>
      <c r="Z38" s="353"/>
      <c r="AA38" s="353"/>
      <c r="AB38" s="353"/>
      <c r="AC38" s="353"/>
      <c r="AD38" s="353"/>
      <c r="AE38" s="353"/>
      <c r="AF38" s="353"/>
      <c r="AG38" s="353"/>
      <c r="AH38" s="353"/>
      <c r="AI38" s="353"/>
      <c r="AJ38" s="353"/>
      <c r="AK38" s="353"/>
      <c r="AL38" s="353"/>
      <c r="AM38" s="353"/>
      <c r="AN38" s="353"/>
      <c r="AO38" s="353"/>
      <c r="AP38" s="353"/>
      <c r="AQ38" s="353"/>
      <c r="AR38" s="353"/>
      <c r="AS38" s="353"/>
      <c r="AT38" s="353"/>
      <c r="AU38" s="353"/>
      <c r="AV38" s="353"/>
      <c r="AW38" s="353"/>
      <c r="AX38" s="353"/>
      <c r="AY38" s="353"/>
      <c r="AZ38" s="353"/>
      <c r="BA38" s="90"/>
      <c r="BD38" s="93"/>
      <c r="BY38" s="2"/>
      <c r="BZ38" s="2"/>
      <c r="CA38" s="2"/>
    </row>
    <row r="39" spans="2:79" s="79" customFormat="1" ht="5.25" customHeight="1">
      <c r="B39" s="87"/>
      <c r="C39" s="86"/>
      <c r="D39" s="86"/>
      <c r="E39" s="86"/>
      <c r="F39" s="86"/>
      <c r="G39" s="86"/>
      <c r="H39" s="86"/>
      <c r="I39" s="86"/>
      <c r="J39" s="86"/>
      <c r="K39" s="86"/>
      <c r="L39" s="86"/>
      <c r="M39" s="92"/>
      <c r="N39" s="92"/>
      <c r="O39" s="92"/>
      <c r="P39" s="92"/>
      <c r="Q39" s="92"/>
      <c r="R39" s="92"/>
      <c r="S39" s="92"/>
      <c r="T39" s="92"/>
      <c r="U39" s="92"/>
      <c r="V39" s="92"/>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90"/>
      <c r="BY39" s="3"/>
      <c r="BZ39" s="2"/>
      <c r="CA39" s="2"/>
    </row>
    <row r="40" spans="2:79" s="79" customFormat="1" ht="9.9499999999999993" customHeight="1">
      <c r="B40" s="87"/>
      <c r="C40" s="290" t="s">
        <v>48</v>
      </c>
      <c r="D40" s="290"/>
      <c r="E40" s="290"/>
      <c r="F40" s="290"/>
      <c r="G40" s="290"/>
      <c r="H40" s="290"/>
      <c r="I40" s="290"/>
      <c r="J40" s="290"/>
      <c r="K40" s="290"/>
      <c r="L40" s="290"/>
      <c r="M40" s="290"/>
      <c r="N40" s="290"/>
      <c r="O40" s="290"/>
      <c r="P40" s="290"/>
      <c r="Q40" s="290"/>
      <c r="R40" s="290"/>
      <c r="S40" s="290"/>
      <c r="T40" s="290"/>
      <c r="U40" s="290"/>
      <c r="V40" s="290"/>
      <c r="W40" s="352" t="s">
        <v>85</v>
      </c>
      <c r="X40" s="352"/>
      <c r="Y40" s="352"/>
      <c r="Z40" s="352"/>
      <c r="AA40" s="352"/>
      <c r="AB40" s="352"/>
      <c r="AC40" s="352"/>
      <c r="AD40" s="352"/>
      <c r="AE40" s="352"/>
      <c r="AF40" s="352"/>
      <c r="AG40" s="352"/>
      <c r="AH40" s="352"/>
      <c r="AI40" s="352"/>
      <c r="AJ40" s="352"/>
      <c r="AK40" s="352"/>
      <c r="AL40" s="352"/>
      <c r="AM40" s="352"/>
      <c r="AN40" s="352"/>
      <c r="AO40" s="352"/>
      <c r="AP40" s="352"/>
      <c r="AQ40" s="352"/>
      <c r="AR40" s="352"/>
      <c r="AS40" s="352"/>
      <c r="AT40" s="352"/>
      <c r="AU40" s="352"/>
      <c r="AV40" s="352"/>
      <c r="AW40" s="352"/>
      <c r="AX40" s="352"/>
      <c r="AY40" s="352"/>
      <c r="AZ40" s="352"/>
      <c r="BA40" s="88"/>
      <c r="BY40" s="2"/>
      <c r="BZ40" s="2"/>
      <c r="CA40" s="2"/>
    </row>
    <row r="41" spans="2:79" s="79" customFormat="1" ht="9.9499999999999993" customHeight="1">
      <c r="B41" s="87"/>
      <c r="C41" s="290"/>
      <c r="D41" s="290"/>
      <c r="E41" s="290"/>
      <c r="F41" s="290"/>
      <c r="G41" s="290"/>
      <c r="H41" s="290"/>
      <c r="I41" s="290"/>
      <c r="J41" s="290"/>
      <c r="K41" s="290"/>
      <c r="L41" s="290"/>
      <c r="M41" s="290"/>
      <c r="N41" s="290"/>
      <c r="O41" s="290"/>
      <c r="P41" s="290"/>
      <c r="Q41" s="290"/>
      <c r="R41" s="290"/>
      <c r="S41" s="290"/>
      <c r="T41" s="290"/>
      <c r="U41" s="290"/>
      <c r="V41" s="290"/>
      <c r="W41" s="353"/>
      <c r="X41" s="353"/>
      <c r="Y41" s="353"/>
      <c r="Z41" s="353"/>
      <c r="AA41" s="353"/>
      <c r="AB41" s="353"/>
      <c r="AC41" s="353"/>
      <c r="AD41" s="353"/>
      <c r="AE41" s="353"/>
      <c r="AF41" s="353"/>
      <c r="AG41" s="353"/>
      <c r="AH41" s="353"/>
      <c r="AI41" s="353"/>
      <c r="AJ41" s="353"/>
      <c r="AK41" s="353"/>
      <c r="AL41" s="353"/>
      <c r="AM41" s="353"/>
      <c r="AN41" s="353"/>
      <c r="AO41" s="353"/>
      <c r="AP41" s="353"/>
      <c r="AQ41" s="353"/>
      <c r="AR41" s="353"/>
      <c r="AS41" s="353"/>
      <c r="AT41" s="353"/>
      <c r="AU41" s="353"/>
      <c r="AV41" s="353"/>
      <c r="AW41" s="353"/>
      <c r="AX41" s="353"/>
      <c r="AY41" s="353"/>
      <c r="AZ41" s="353"/>
      <c r="BA41" s="88"/>
      <c r="BY41" s="3"/>
      <c r="BZ41" s="2"/>
      <c r="CA41" s="2"/>
    </row>
    <row r="42" spans="2:79" s="79" customFormat="1" ht="5.25" customHeight="1">
      <c r="B42" s="87"/>
      <c r="C42" s="86"/>
      <c r="D42" s="86"/>
      <c r="E42" s="86"/>
      <c r="F42" s="86"/>
      <c r="G42" s="86"/>
      <c r="H42" s="86"/>
      <c r="I42" s="86"/>
      <c r="J42" s="86"/>
      <c r="K42" s="86"/>
      <c r="L42" s="86"/>
      <c r="M42" s="86"/>
      <c r="N42" s="86"/>
      <c r="O42" s="86"/>
      <c r="P42" s="86"/>
      <c r="Q42" s="86"/>
      <c r="R42" s="86"/>
      <c r="S42" s="86"/>
      <c r="T42" s="86"/>
      <c r="U42" s="86"/>
      <c r="V42" s="86"/>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88"/>
      <c r="BY42" s="3"/>
      <c r="BZ42" s="2"/>
      <c r="CA42" s="2"/>
    </row>
    <row r="43" spans="2:79" s="79" customFormat="1" ht="9.9499999999999993" customHeight="1">
      <c r="B43" s="87"/>
      <c r="C43" s="290" t="s">
        <v>47</v>
      </c>
      <c r="D43" s="290"/>
      <c r="E43" s="290"/>
      <c r="F43" s="290"/>
      <c r="G43" s="290"/>
      <c r="H43" s="290"/>
      <c r="I43" s="290"/>
      <c r="J43" s="290"/>
      <c r="K43" s="290"/>
      <c r="L43" s="290"/>
      <c r="M43" s="290"/>
      <c r="N43" s="290"/>
      <c r="O43" s="290"/>
      <c r="P43" s="290"/>
      <c r="Q43" s="290"/>
      <c r="R43" s="290"/>
      <c r="S43" s="290"/>
      <c r="T43" s="290"/>
      <c r="U43" s="290"/>
      <c r="V43" s="290"/>
      <c r="W43" s="352" t="s">
        <v>84</v>
      </c>
      <c r="X43" s="352"/>
      <c r="Y43" s="352"/>
      <c r="Z43" s="352"/>
      <c r="AA43" s="352"/>
      <c r="AB43" s="352"/>
      <c r="AC43" s="352"/>
      <c r="AD43" s="352"/>
      <c r="AE43" s="352"/>
      <c r="AF43" s="352"/>
      <c r="AG43" s="352"/>
      <c r="AH43" s="352"/>
      <c r="AI43" s="352"/>
      <c r="AJ43" s="352"/>
      <c r="AK43" s="352"/>
      <c r="AL43" s="352"/>
      <c r="AM43" s="352"/>
      <c r="AN43" s="352"/>
      <c r="AO43" s="352"/>
      <c r="AP43" s="352"/>
      <c r="AQ43" s="352"/>
      <c r="AR43" s="352"/>
      <c r="AS43" s="352"/>
      <c r="AT43" s="352"/>
      <c r="AU43" s="352"/>
      <c r="AV43" s="352"/>
      <c r="AW43" s="352"/>
      <c r="AX43" s="352"/>
      <c r="AY43" s="352"/>
      <c r="AZ43" s="352"/>
      <c r="BA43" s="84"/>
      <c r="BY43" s="2"/>
      <c r="BZ43" s="2"/>
      <c r="CA43" s="2"/>
    </row>
    <row r="44" spans="2:79" s="79" customFormat="1" ht="9.9499999999999993" customHeight="1">
      <c r="B44" s="87"/>
      <c r="C44" s="290"/>
      <c r="D44" s="290"/>
      <c r="E44" s="290"/>
      <c r="F44" s="290"/>
      <c r="G44" s="290"/>
      <c r="H44" s="290"/>
      <c r="I44" s="290"/>
      <c r="J44" s="290"/>
      <c r="K44" s="290"/>
      <c r="L44" s="290"/>
      <c r="M44" s="290"/>
      <c r="N44" s="290"/>
      <c r="O44" s="290"/>
      <c r="P44" s="290"/>
      <c r="Q44" s="290"/>
      <c r="R44" s="290"/>
      <c r="S44" s="290"/>
      <c r="T44" s="290"/>
      <c r="U44" s="290"/>
      <c r="V44" s="290"/>
      <c r="W44" s="353"/>
      <c r="X44" s="353"/>
      <c r="Y44" s="353"/>
      <c r="Z44" s="353"/>
      <c r="AA44" s="353"/>
      <c r="AB44" s="353"/>
      <c r="AC44" s="353"/>
      <c r="AD44" s="353"/>
      <c r="AE44" s="353"/>
      <c r="AF44" s="353"/>
      <c r="AG44" s="353"/>
      <c r="AH44" s="353"/>
      <c r="AI44" s="353"/>
      <c r="AJ44" s="353"/>
      <c r="AK44" s="353"/>
      <c r="AL44" s="353"/>
      <c r="AM44" s="353"/>
      <c r="AN44" s="353"/>
      <c r="AO44" s="353"/>
      <c r="AP44" s="353"/>
      <c r="AQ44" s="353"/>
      <c r="AR44" s="353"/>
      <c r="AS44" s="353"/>
      <c r="AT44" s="353"/>
      <c r="AU44" s="353"/>
      <c r="AV44" s="353"/>
      <c r="AW44" s="353"/>
      <c r="AX44" s="353"/>
      <c r="AY44" s="353"/>
      <c r="AZ44" s="353"/>
      <c r="BA44" s="84"/>
      <c r="BY44" s="3"/>
      <c r="BZ44" s="2"/>
      <c r="CA44" s="2"/>
    </row>
    <row r="45" spans="2:79" s="79" customFormat="1" ht="4.5" customHeight="1">
      <c r="B45" s="87"/>
      <c r="C45" s="86"/>
      <c r="D45" s="86"/>
      <c r="E45" s="86"/>
      <c r="F45" s="86"/>
      <c r="G45" s="86"/>
      <c r="H45" s="86"/>
      <c r="I45" s="86"/>
      <c r="J45" s="86"/>
      <c r="K45" s="86"/>
      <c r="L45" s="86"/>
      <c r="M45" s="86"/>
      <c r="N45" s="86"/>
      <c r="O45" s="86"/>
      <c r="P45" s="86"/>
      <c r="Q45" s="86"/>
      <c r="R45" s="86"/>
      <c r="S45" s="86"/>
      <c r="T45" s="86"/>
      <c r="U45" s="86"/>
      <c r="V45" s="86"/>
      <c r="W45" s="143"/>
      <c r="X45" s="143"/>
      <c r="Y45" s="143"/>
      <c r="Z45" s="143"/>
      <c r="AA45" s="94"/>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88"/>
      <c r="BY45" s="3"/>
      <c r="BZ45" s="2"/>
      <c r="CA45" s="2"/>
    </row>
    <row r="46" spans="2:79" s="79" customFormat="1" ht="9.9499999999999993" customHeight="1">
      <c r="B46" s="87"/>
      <c r="C46" s="290" t="s">
        <v>46</v>
      </c>
      <c r="D46" s="290"/>
      <c r="E46" s="290"/>
      <c r="F46" s="290"/>
      <c r="G46" s="290"/>
      <c r="H46" s="290"/>
      <c r="I46" s="290"/>
      <c r="J46" s="290"/>
      <c r="K46" s="290"/>
      <c r="L46" s="290"/>
      <c r="M46" s="290"/>
      <c r="N46" s="290"/>
      <c r="O46" s="290"/>
      <c r="P46" s="290"/>
      <c r="Q46" s="290"/>
      <c r="R46" s="290"/>
      <c r="S46" s="290"/>
      <c r="T46" s="290"/>
      <c r="U46" s="290"/>
      <c r="V46" s="290"/>
      <c r="W46" s="352" t="s">
        <v>83</v>
      </c>
      <c r="X46" s="352"/>
      <c r="Y46" s="352"/>
      <c r="Z46" s="352"/>
      <c r="AA46" s="352"/>
      <c r="AB46" s="352"/>
      <c r="AC46" s="352"/>
      <c r="AD46" s="352"/>
      <c r="AE46" s="352"/>
      <c r="AF46" s="352"/>
      <c r="AG46" s="352"/>
      <c r="AH46" s="352"/>
      <c r="AI46" s="352"/>
      <c r="AJ46" s="352"/>
      <c r="AK46" s="352"/>
      <c r="AL46" s="352"/>
      <c r="AM46" s="352"/>
      <c r="AN46" s="352"/>
      <c r="AO46" s="352"/>
      <c r="AP46" s="352"/>
      <c r="AQ46" s="352"/>
      <c r="AR46" s="352"/>
      <c r="AS46" s="352"/>
      <c r="AT46" s="352"/>
      <c r="AU46" s="352"/>
      <c r="AV46" s="352"/>
      <c r="AW46" s="352"/>
      <c r="AX46" s="352"/>
      <c r="AY46" s="352"/>
      <c r="AZ46" s="352"/>
      <c r="BA46" s="84"/>
      <c r="BY46" s="2"/>
      <c r="BZ46" s="2"/>
      <c r="CA46" s="2"/>
    </row>
    <row r="47" spans="2:79" s="79" customFormat="1" ht="9.9499999999999993" customHeight="1">
      <c r="B47" s="87"/>
      <c r="C47" s="290"/>
      <c r="D47" s="290"/>
      <c r="E47" s="290"/>
      <c r="F47" s="290"/>
      <c r="G47" s="290"/>
      <c r="H47" s="290"/>
      <c r="I47" s="290"/>
      <c r="J47" s="290"/>
      <c r="K47" s="290"/>
      <c r="L47" s="290"/>
      <c r="M47" s="290"/>
      <c r="N47" s="290"/>
      <c r="O47" s="290"/>
      <c r="P47" s="290"/>
      <c r="Q47" s="290"/>
      <c r="R47" s="290"/>
      <c r="S47" s="290"/>
      <c r="T47" s="290"/>
      <c r="U47" s="290"/>
      <c r="V47" s="290"/>
      <c r="W47" s="353"/>
      <c r="X47" s="353"/>
      <c r="Y47" s="353"/>
      <c r="Z47" s="353"/>
      <c r="AA47" s="353"/>
      <c r="AB47" s="353"/>
      <c r="AC47" s="353"/>
      <c r="AD47" s="353"/>
      <c r="AE47" s="353"/>
      <c r="AF47" s="353"/>
      <c r="AG47" s="353"/>
      <c r="AH47" s="353"/>
      <c r="AI47" s="353"/>
      <c r="AJ47" s="353"/>
      <c r="AK47" s="353"/>
      <c r="AL47" s="353"/>
      <c r="AM47" s="353"/>
      <c r="AN47" s="353"/>
      <c r="AO47" s="353"/>
      <c r="AP47" s="353"/>
      <c r="AQ47" s="353"/>
      <c r="AR47" s="353"/>
      <c r="AS47" s="353"/>
      <c r="AT47" s="353"/>
      <c r="AU47" s="353"/>
      <c r="AV47" s="353"/>
      <c r="AW47" s="353"/>
      <c r="AX47" s="353"/>
      <c r="AY47" s="353"/>
      <c r="AZ47" s="353"/>
      <c r="BA47" s="84"/>
      <c r="BY47" s="3"/>
      <c r="BZ47" s="2"/>
      <c r="CA47" s="2"/>
    </row>
    <row r="48" spans="2:79" s="79" customFormat="1" ht="3.75" customHeight="1">
      <c r="B48" s="87"/>
      <c r="C48" s="86"/>
      <c r="D48" s="86"/>
      <c r="E48" s="86"/>
      <c r="F48" s="86"/>
      <c r="G48" s="86"/>
      <c r="H48" s="86"/>
      <c r="I48" s="86"/>
      <c r="J48" s="86"/>
      <c r="K48" s="86"/>
      <c r="L48" s="86"/>
      <c r="M48" s="86"/>
      <c r="N48" s="86"/>
      <c r="O48" s="86"/>
      <c r="P48" s="86"/>
      <c r="Q48" s="86"/>
      <c r="R48" s="86"/>
      <c r="S48" s="86"/>
      <c r="T48" s="86"/>
      <c r="U48" s="86"/>
      <c r="V48" s="86"/>
      <c r="W48" s="143"/>
      <c r="X48" s="143"/>
      <c r="Y48" s="143"/>
      <c r="Z48" s="143"/>
      <c r="AA48" s="94"/>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84"/>
      <c r="BY48" s="3"/>
      <c r="BZ48" s="2"/>
      <c r="CA48" s="2"/>
    </row>
    <row r="49" spans="1:79" s="79" customFormat="1" ht="9.9499999999999993" customHeight="1">
      <c r="B49" s="215" t="s">
        <v>45</v>
      </c>
      <c r="C49" s="216"/>
      <c r="D49" s="216"/>
      <c r="E49" s="216"/>
      <c r="F49" s="216"/>
      <c r="G49" s="216"/>
      <c r="H49" s="216"/>
      <c r="I49" s="216"/>
      <c r="J49" s="216"/>
      <c r="K49" s="216"/>
      <c r="L49" s="216"/>
      <c r="M49" s="216"/>
      <c r="N49" s="216"/>
      <c r="O49" s="216"/>
      <c r="P49" s="216"/>
      <c r="Q49" s="216"/>
      <c r="R49" s="216"/>
      <c r="S49" s="216"/>
      <c r="T49" s="216"/>
      <c r="U49" s="216"/>
      <c r="V49" s="216"/>
      <c r="W49" s="352" t="s">
        <v>82</v>
      </c>
      <c r="X49" s="352"/>
      <c r="Y49" s="352"/>
      <c r="Z49" s="352"/>
      <c r="AA49" s="352"/>
      <c r="AB49" s="352"/>
      <c r="AC49" s="352"/>
      <c r="AD49" s="352"/>
      <c r="AE49" s="352"/>
      <c r="AF49" s="352"/>
      <c r="AG49" s="352"/>
      <c r="AH49" s="352"/>
      <c r="AI49" s="352"/>
      <c r="AJ49" s="352"/>
      <c r="AK49" s="352"/>
      <c r="AL49" s="352"/>
      <c r="AM49" s="352"/>
      <c r="AN49" s="352"/>
      <c r="AO49" s="352"/>
      <c r="AP49" s="352"/>
      <c r="AQ49" s="352"/>
      <c r="AR49" s="352"/>
      <c r="AS49" s="352"/>
      <c r="AT49" s="352"/>
      <c r="AU49" s="352"/>
      <c r="AV49" s="352"/>
      <c r="AW49" s="352"/>
      <c r="AX49" s="352"/>
      <c r="AY49" s="352"/>
      <c r="AZ49" s="352"/>
      <c r="BA49" s="84"/>
      <c r="BY49" s="2"/>
      <c r="BZ49" s="2"/>
      <c r="CA49" s="2"/>
    </row>
    <row r="50" spans="1:79" s="79" customFormat="1" ht="9.9499999999999993" customHeight="1">
      <c r="B50" s="215"/>
      <c r="C50" s="216"/>
      <c r="D50" s="216"/>
      <c r="E50" s="216"/>
      <c r="F50" s="216"/>
      <c r="G50" s="216"/>
      <c r="H50" s="216"/>
      <c r="I50" s="216"/>
      <c r="J50" s="216"/>
      <c r="K50" s="216"/>
      <c r="L50" s="216"/>
      <c r="M50" s="216"/>
      <c r="N50" s="216"/>
      <c r="O50" s="216"/>
      <c r="P50" s="216"/>
      <c r="Q50" s="216"/>
      <c r="R50" s="216"/>
      <c r="S50" s="216"/>
      <c r="T50" s="216"/>
      <c r="U50" s="216"/>
      <c r="V50" s="216"/>
      <c r="W50" s="353"/>
      <c r="X50" s="353"/>
      <c r="Y50" s="353"/>
      <c r="Z50" s="353"/>
      <c r="AA50" s="353"/>
      <c r="AB50" s="353"/>
      <c r="AC50" s="353"/>
      <c r="AD50" s="353"/>
      <c r="AE50" s="353"/>
      <c r="AF50" s="353"/>
      <c r="AG50" s="353"/>
      <c r="AH50" s="353"/>
      <c r="AI50" s="353"/>
      <c r="AJ50" s="353"/>
      <c r="AK50" s="353"/>
      <c r="AL50" s="353"/>
      <c r="AM50" s="353"/>
      <c r="AN50" s="353"/>
      <c r="AO50" s="353"/>
      <c r="AP50" s="353"/>
      <c r="AQ50" s="353"/>
      <c r="AR50" s="353"/>
      <c r="AS50" s="353"/>
      <c r="AT50" s="353"/>
      <c r="AU50" s="353"/>
      <c r="AV50" s="353"/>
      <c r="AW50" s="353"/>
      <c r="AX50" s="353"/>
      <c r="AY50" s="353"/>
      <c r="AZ50" s="353"/>
      <c r="BA50" s="84"/>
      <c r="BY50" s="3"/>
      <c r="BZ50" s="2"/>
      <c r="CA50" s="2"/>
    </row>
    <row r="51" spans="1:79" s="79" customFormat="1" ht="6" customHeight="1" thickBot="1">
      <c r="B51" s="83"/>
      <c r="C51" s="82"/>
      <c r="D51" s="82"/>
      <c r="E51" s="82"/>
      <c r="F51" s="82"/>
      <c r="G51" s="82"/>
      <c r="H51" s="82"/>
      <c r="I51" s="82"/>
      <c r="J51" s="82"/>
      <c r="K51" s="82"/>
      <c r="L51" s="82"/>
      <c r="M51" s="82"/>
      <c r="N51" s="82"/>
      <c r="O51" s="82"/>
      <c r="P51" s="82"/>
      <c r="Q51" s="82"/>
      <c r="R51" s="82"/>
      <c r="S51" s="82"/>
      <c r="T51" s="82"/>
      <c r="U51" s="82"/>
      <c r="V51" s="82"/>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0"/>
      <c r="BY51" s="2"/>
      <c r="BZ51" s="2"/>
      <c r="CA51" s="2"/>
    </row>
    <row r="52" spans="1:79" ht="11.25" customHeight="1">
      <c r="B52" s="54"/>
      <c r="C52" s="54"/>
      <c r="D52" s="54"/>
      <c r="E52" s="54"/>
      <c r="F52" s="54"/>
      <c r="G52" s="54"/>
      <c r="H52" s="54"/>
      <c r="I52" s="54"/>
      <c r="J52" s="54"/>
      <c r="K52" s="54"/>
      <c r="L52" s="54"/>
      <c r="M52" s="54"/>
      <c r="N52" s="54"/>
      <c r="O52" s="54"/>
      <c r="P52" s="54"/>
      <c r="Q52" s="54"/>
      <c r="R52" s="54"/>
      <c r="S52" s="54"/>
      <c r="T52" s="40"/>
      <c r="U52" s="40"/>
      <c r="V52" s="78"/>
      <c r="W52" s="78"/>
      <c r="X52" s="78"/>
      <c r="Y52" s="78"/>
      <c r="Z52" s="78"/>
      <c r="AA52" s="78"/>
      <c r="AB52" s="40"/>
      <c r="AC52" s="40"/>
      <c r="AD52" s="78"/>
      <c r="AE52" s="78"/>
      <c r="AF52" s="78"/>
      <c r="AG52" s="78"/>
      <c r="AH52" s="78"/>
      <c r="AI52" s="78"/>
      <c r="AJ52" s="78"/>
      <c r="BY52" s="3"/>
      <c r="BZ52" s="2"/>
      <c r="CA52" s="2"/>
    </row>
    <row r="53" spans="1:79" ht="11.25" customHeight="1">
      <c r="B53" s="210" t="s">
        <v>44</v>
      </c>
      <c r="C53" s="210"/>
      <c r="D53" s="210"/>
      <c r="E53" s="210"/>
      <c r="F53" s="210"/>
      <c r="G53" s="210"/>
      <c r="H53" s="210"/>
      <c r="I53" s="210"/>
      <c r="J53" s="211"/>
      <c r="K53" s="212" t="s">
        <v>43</v>
      </c>
      <c r="L53" s="212"/>
      <c r="M53" s="213" t="s">
        <v>42</v>
      </c>
      <c r="N53" s="213"/>
      <c r="O53" s="213"/>
      <c r="P53" s="213"/>
      <c r="Q53" s="213"/>
      <c r="R53" s="213"/>
      <c r="S53" s="362" t="s">
        <v>81</v>
      </c>
      <c r="T53" s="362"/>
      <c r="U53" s="362"/>
      <c r="V53" s="362"/>
      <c r="W53" s="362"/>
      <c r="X53" s="362"/>
      <c r="Y53" s="362"/>
      <c r="Z53" s="362"/>
      <c r="AA53" s="362"/>
      <c r="AB53" s="362"/>
      <c r="AC53" s="362"/>
      <c r="AD53" s="362"/>
      <c r="AE53" s="362"/>
      <c r="AF53" s="362"/>
      <c r="AG53" s="362"/>
      <c r="AH53" s="362"/>
      <c r="AI53" s="362"/>
      <c r="AJ53" s="362"/>
      <c r="AK53" s="362"/>
      <c r="AL53" s="362"/>
      <c r="AM53" s="362"/>
      <c r="AN53" s="362"/>
      <c r="AO53" s="362"/>
      <c r="AP53" s="362"/>
      <c r="BY53" s="3"/>
      <c r="BZ53" s="2"/>
      <c r="CA53" s="2"/>
    </row>
    <row r="54" spans="1:79" ht="11.25" customHeight="1">
      <c r="B54" s="210"/>
      <c r="C54" s="210"/>
      <c r="D54" s="210"/>
      <c r="E54" s="210"/>
      <c r="F54" s="210"/>
      <c r="G54" s="210"/>
      <c r="H54" s="210"/>
      <c r="I54" s="210"/>
      <c r="J54" s="211"/>
      <c r="K54" s="212"/>
      <c r="L54" s="212"/>
      <c r="M54" s="213"/>
      <c r="N54" s="213"/>
      <c r="O54" s="213"/>
      <c r="P54" s="213"/>
      <c r="Q54" s="213"/>
      <c r="R54" s="213"/>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BY54" s="3"/>
      <c r="BZ54" s="2"/>
      <c r="CA54" s="2"/>
    </row>
    <row r="55" spans="1:79" ht="11.25" customHeight="1">
      <c r="B55" s="54"/>
      <c r="C55" s="54"/>
      <c r="D55" s="54"/>
      <c r="E55" s="54"/>
      <c r="F55" s="54"/>
      <c r="G55" s="54"/>
      <c r="H55" s="54"/>
      <c r="I55" s="54"/>
      <c r="J55" s="54"/>
      <c r="K55" s="212" t="s">
        <v>41</v>
      </c>
      <c r="L55" s="212"/>
      <c r="M55" s="213" t="s">
        <v>40</v>
      </c>
      <c r="N55" s="213"/>
      <c r="O55" s="213"/>
      <c r="P55" s="213"/>
      <c r="Q55" s="213"/>
      <c r="R55" s="213"/>
      <c r="S55" s="362" t="s">
        <v>80</v>
      </c>
      <c r="T55" s="362"/>
      <c r="U55" s="362"/>
      <c r="V55" s="362"/>
      <c r="W55" s="362"/>
      <c r="X55" s="362"/>
      <c r="Y55" s="362"/>
      <c r="Z55" s="362"/>
      <c r="AA55" s="362"/>
      <c r="AB55" s="362"/>
      <c r="AC55" s="362"/>
      <c r="AD55" s="362"/>
      <c r="AE55" s="362"/>
      <c r="AF55" s="362"/>
      <c r="AG55" s="362"/>
      <c r="AH55" s="362"/>
      <c r="AI55" s="362"/>
      <c r="AJ55" s="362"/>
      <c r="AK55" s="362"/>
      <c r="AL55" s="362"/>
      <c r="AM55" s="362"/>
      <c r="AN55" s="362"/>
      <c r="AO55" s="362"/>
      <c r="AP55" s="362"/>
      <c r="BY55" s="3"/>
      <c r="BZ55" s="2"/>
      <c r="CA55" s="2"/>
    </row>
    <row r="56" spans="1:79" ht="11.25" customHeight="1">
      <c r="B56" s="54"/>
      <c r="C56" s="54"/>
      <c r="D56" s="54"/>
      <c r="E56" s="54"/>
      <c r="F56" s="54"/>
      <c r="G56" s="54"/>
      <c r="H56" s="54"/>
      <c r="I56" s="54"/>
      <c r="J56" s="54"/>
      <c r="K56" s="212"/>
      <c r="L56" s="212"/>
      <c r="M56" s="213"/>
      <c r="N56" s="213"/>
      <c r="O56" s="213"/>
      <c r="P56" s="213"/>
      <c r="Q56" s="213"/>
      <c r="R56" s="213"/>
      <c r="S56" s="362"/>
      <c r="T56" s="362"/>
      <c r="U56" s="362"/>
      <c r="V56" s="362"/>
      <c r="W56" s="362"/>
      <c r="X56" s="362"/>
      <c r="Y56" s="362"/>
      <c r="Z56" s="362"/>
      <c r="AA56" s="362"/>
      <c r="AB56" s="362"/>
      <c r="AC56" s="362"/>
      <c r="AD56" s="362"/>
      <c r="AE56" s="362"/>
      <c r="AF56" s="362"/>
      <c r="AG56" s="362"/>
      <c r="AH56" s="362"/>
      <c r="AI56" s="362"/>
      <c r="AJ56" s="362"/>
      <c r="AK56" s="362"/>
      <c r="AL56" s="362"/>
      <c r="AM56" s="362"/>
      <c r="AN56" s="362"/>
      <c r="AO56" s="362"/>
      <c r="AP56" s="362"/>
      <c r="BY56" s="3"/>
      <c r="BZ56" s="2"/>
      <c r="CA56" s="2"/>
    </row>
    <row r="57" spans="1:79" ht="11.25" customHeight="1">
      <c r="B57" s="54"/>
      <c r="C57" s="54"/>
      <c r="D57" s="54"/>
      <c r="E57" s="54"/>
      <c r="F57" s="54"/>
      <c r="G57" s="54"/>
      <c r="H57" s="54"/>
      <c r="I57" s="54"/>
      <c r="J57" s="54"/>
      <c r="K57" s="212" t="s">
        <v>39</v>
      </c>
      <c r="L57" s="212"/>
      <c r="M57" s="213" t="s">
        <v>38</v>
      </c>
      <c r="N57" s="213"/>
      <c r="O57" s="213"/>
      <c r="P57" s="213"/>
      <c r="Q57" s="213"/>
      <c r="R57" s="213"/>
      <c r="S57" s="362" t="s">
        <v>79</v>
      </c>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BY57" s="3"/>
      <c r="BZ57" s="2"/>
      <c r="CA57" s="2"/>
    </row>
    <row r="58" spans="1:79" ht="11.25" customHeight="1">
      <c r="B58" s="54"/>
      <c r="C58" s="54"/>
      <c r="D58" s="54"/>
      <c r="E58" s="54"/>
      <c r="F58" s="54"/>
      <c r="G58" s="54"/>
      <c r="H58" s="54"/>
      <c r="I58" s="54"/>
      <c r="J58" s="54"/>
      <c r="K58" s="212"/>
      <c r="L58" s="212"/>
      <c r="M58" s="213"/>
      <c r="N58" s="213"/>
      <c r="O58" s="213"/>
      <c r="P58" s="213"/>
      <c r="Q58" s="213"/>
      <c r="R58" s="213"/>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c r="BY58" s="3"/>
      <c r="BZ58" s="2"/>
      <c r="CA58" s="2"/>
    </row>
    <row r="59" spans="1:79" ht="11.25" customHeight="1">
      <c r="B59" s="54"/>
      <c r="C59" s="54"/>
      <c r="D59" s="54"/>
      <c r="E59" s="54"/>
      <c r="F59" s="54"/>
      <c r="G59" s="54"/>
      <c r="H59" s="54"/>
      <c r="I59" s="54"/>
      <c r="J59" s="54"/>
      <c r="K59" s="212" t="s">
        <v>37</v>
      </c>
      <c r="L59" s="212"/>
      <c r="M59" s="213" t="s">
        <v>36</v>
      </c>
      <c r="N59" s="213"/>
      <c r="O59" s="213"/>
      <c r="P59" s="213"/>
      <c r="Q59" s="213"/>
      <c r="R59" s="213"/>
      <c r="S59" s="362" t="s">
        <v>78</v>
      </c>
      <c r="T59" s="362"/>
      <c r="U59" s="362"/>
      <c r="V59" s="362"/>
      <c r="W59" s="362"/>
      <c r="X59" s="362"/>
      <c r="Y59" s="362"/>
      <c r="Z59" s="362"/>
      <c r="AA59" s="362"/>
      <c r="AB59" s="362"/>
      <c r="AC59" s="362"/>
      <c r="AD59" s="362"/>
      <c r="AE59" s="362"/>
      <c r="AF59" s="362"/>
      <c r="AG59" s="362"/>
      <c r="AH59" s="362"/>
      <c r="AI59" s="362"/>
      <c r="AJ59" s="362"/>
      <c r="AK59" s="362"/>
      <c r="AL59" s="362"/>
      <c r="AM59" s="362"/>
      <c r="AN59" s="362"/>
      <c r="AO59" s="362"/>
      <c r="AP59" s="362"/>
      <c r="BY59" s="3"/>
      <c r="BZ59" s="2"/>
      <c r="CA59" s="2"/>
    </row>
    <row r="60" spans="1:79" ht="11.25" customHeight="1">
      <c r="B60" s="54"/>
      <c r="C60" s="54"/>
      <c r="D60" s="54"/>
      <c r="E60" s="54"/>
      <c r="F60" s="54"/>
      <c r="G60" s="54"/>
      <c r="H60" s="54"/>
      <c r="I60" s="54"/>
      <c r="J60" s="54"/>
      <c r="K60" s="212"/>
      <c r="L60" s="212"/>
      <c r="M60" s="213"/>
      <c r="N60" s="213"/>
      <c r="O60" s="213"/>
      <c r="P60" s="213"/>
      <c r="Q60" s="213"/>
      <c r="R60" s="213"/>
      <c r="S60" s="362"/>
      <c r="T60" s="362"/>
      <c r="U60" s="362"/>
      <c r="V60" s="362"/>
      <c r="W60" s="362"/>
      <c r="X60" s="362"/>
      <c r="Y60" s="362"/>
      <c r="Z60" s="362"/>
      <c r="AA60" s="362"/>
      <c r="AB60" s="362"/>
      <c r="AC60" s="362"/>
      <c r="AD60" s="362"/>
      <c r="AE60" s="362"/>
      <c r="AF60" s="362"/>
      <c r="AG60" s="362"/>
      <c r="AH60" s="362"/>
      <c r="AI60" s="362"/>
      <c r="AJ60" s="362"/>
      <c r="AK60" s="362"/>
      <c r="AL60" s="362"/>
      <c r="AM60" s="362"/>
      <c r="AN60" s="362"/>
      <c r="AO60" s="362"/>
      <c r="AP60" s="362"/>
      <c r="BY60" s="3"/>
      <c r="BZ60" s="2"/>
      <c r="CA60" s="2"/>
    </row>
    <row r="61" spans="1:79" ht="11.25" customHeight="1">
      <c r="C61" s="54"/>
      <c r="D61" s="54"/>
      <c r="E61" s="54"/>
      <c r="F61" s="54"/>
      <c r="G61" s="54"/>
      <c r="H61" s="54"/>
      <c r="I61" s="54"/>
      <c r="J61" s="54"/>
      <c r="K61" s="54"/>
      <c r="L61" s="54"/>
      <c r="M61" s="54"/>
      <c r="N61" s="54"/>
      <c r="O61" s="54"/>
      <c r="P61" s="54"/>
      <c r="Q61" s="54"/>
      <c r="R61" s="54"/>
      <c r="S61" s="54"/>
      <c r="T61" s="54"/>
      <c r="BY61" s="3"/>
      <c r="BZ61" s="2"/>
      <c r="CA61" s="2"/>
    </row>
    <row r="62" spans="1:79" ht="11.25" customHeight="1">
      <c r="A62" s="67"/>
      <c r="B62" s="67"/>
      <c r="C62" s="67"/>
      <c r="D62" s="67"/>
      <c r="E62" s="67"/>
      <c r="F62" s="67"/>
      <c r="G62" s="67"/>
      <c r="H62" s="71"/>
      <c r="I62" s="71"/>
      <c r="J62" s="71"/>
      <c r="K62" s="71"/>
      <c r="L62" s="71"/>
      <c r="M62" s="71"/>
      <c r="N62" s="71"/>
      <c r="O62" s="71"/>
      <c r="P62" s="71"/>
      <c r="Q62" s="71"/>
      <c r="R62" s="71"/>
      <c r="S62" s="71"/>
      <c r="T62" s="71"/>
      <c r="U62" s="71"/>
      <c r="V62" s="71"/>
      <c r="W62" s="71"/>
      <c r="X62" s="226" t="s">
        <v>35</v>
      </c>
      <c r="Y62" s="226"/>
      <c r="Z62" s="226"/>
      <c r="AA62" s="226"/>
      <c r="AB62" s="226"/>
      <c r="AC62" s="226"/>
      <c r="AD62" s="226"/>
      <c r="AE62" s="226"/>
      <c r="AF62" s="226"/>
      <c r="AG62" s="226"/>
      <c r="AH62" s="226"/>
      <c r="AI62" s="226"/>
      <c r="AJ62" s="226"/>
      <c r="AK62" s="226"/>
      <c r="AL62" s="226"/>
      <c r="AM62" s="226"/>
      <c r="AN62" s="226"/>
      <c r="AO62" s="226"/>
      <c r="AP62" s="226"/>
      <c r="AQ62" s="77"/>
      <c r="AR62" s="77"/>
      <c r="AS62" s="77"/>
      <c r="AT62" s="363">
        <v>1</v>
      </c>
      <c r="AU62" s="363"/>
      <c r="AV62" s="363"/>
      <c r="AW62" s="363"/>
      <c r="AX62" s="226" t="s">
        <v>33</v>
      </c>
      <c r="AY62" s="226"/>
      <c r="AZ62" s="226"/>
      <c r="BA62" s="226"/>
      <c r="BB62" s="73"/>
      <c r="BY62" s="3"/>
      <c r="BZ62" s="2"/>
      <c r="CA62" s="2"/>
    </row>
    <row r="63" spans="1:79" ht="11.25" customHeight="1" thickBot="1">
      <c r="A63" s="67"/>
      <c r="B63" s="76"/>
      <c r="C63" s="76"/>
      <c r="D63" s="76"/>
      <c r="E63" s="76"/>
      <c r="F63" s="76"/>
      <c r="G63" s="76"/>
      <c r="H63" s="75"/>
      <c r="I63" s="75"/>
      <c r="J63" s="75"/>
      <c r="K63" s="75"/>
      <c r="L63" s="75"/>
      <c r="M63" s="75"/>
      <c r="N63" s="75"/>
      <c r="O63" s="75"/>
      <c r="P63" s="75"/>
      <c r="Q63" s="75"/>
      <c r="R63" s="75"/>
      <c r="S63" s="75"/>
      <c r="T63" s="75"/>
      <c r="U63" s="71"/>
      <c r="V63" s="71"/>
      <c r="W63" s="71"/>
      <c r="X63" s="227"/>
      <c r="Y63" s="227"/>
      <c r="Z63" s="227"/>
      <c r="AA63" s="227"/>
      <c r="AB63" s="227"/>
      <c r="AC63" s="227"/>
      <c r="AD63" s="227"/>
      <c r="AE63" s="227"/>
      <c r="AF63" s="227"/>
      <c r="AG63" s="227"/>
      <c r="AH63" s="227"/>
      <c r="AI63" s="227"/>
      <c r="AJ63" s="227"/>
      <c r="AK63" s="227"/>
      <c r="AL63" s="227"/>
      <c r="AM63" s="227"/>
      <c r="AN63" s="227"/>
      <c r="AO63" s="227"/>
      <c r="AP63" s="227"/>
      <c r="AQ63" s="74"/>
      <c r="AR63" s="74"/>
      <c r="AS63" s="74"/>
      <c r="AT63" s="364"/>
      <c r="AU63" s="364"/>
      <c r="AV63" s="364"/>
      <c r="AW63" s="364"/>
      <c r="AX63" s="227"/>
      <c r="AY63" s="227"/>
      <c r="AZ63" s="227"/>
      <c r="BA63" s="227"/>
      <c r="BB63" s="73"/>
      <c r="BY63" s="3"/>
      <c r="BZ63" s="2"/>
      <c r="CA63" s="2"/>
    </row>
    <row r="64" spans="1:79" s="3" customFormat="1" ht="11.25" customHeight="1">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E64" s="62"/>
      <c r="BP64" s="264" t="s">
        <v>32</v>
      </c>
      <c r="BQ64" s="266" t="s">
        <v>31</v>
      </c>
      <c r="BR64" s="166" t="s">
        <v>30</v>
      </c>
      <c r="BS64" s="168" t="s">
        <v>29</v>
      </c>
      <c r="BT64" s="166" t="s">
        <v>28</v>
      </c>
      <c r="BU64" s="168" t="s">
        <v>27</v>
      </c>
      <c r="BV64" s="170" t="s">
        <v>24</v>
      </c>
      <c r="BZ64" s="2"/>
      <c r="CA64" s="2"/>
    </row>
    <row r="65" spans="1:142" ht="11.25" customHeight="1">
      <c r="A65" s="67"/>
      <c r="B65" s="72"/>
      <c r="C65" s="72"/>
      <c r="D65" s="72"/>
      <c r="E65" s="72"/>
      <c r="F65" s="72"/>
      <c r="G65" s="72"/>
      <c r="H65" s="70"/>
      <c r="I65" s="70"/>
      <c r="J65" s="70"/>
      <c r="K65" s="70"/>
      <c r="L65" s="70"/>
      <c r="M65" s="70"/>
      <c r="N65" s="70"/>
      <c r="O65" s="70"/>
      <c r="P65" s="287" t="s">
        <v>26</v>
      </c>
      <c r="Q65" s="287"/>
      <c r="R65" s="287"/>
      <c r="S65" s="287"/>
      <c r="T65" s="287"/>
      <c r="U65" s="287"/>
      <c r="V65" s="287"/>
      <c r="W65" s="287"/>
      <c r="X65" s="287"/>
      <c r="Y65" s="287"/>
      <c r="Z65" s="287"/>
      <c r="AA65" s="287"/>
      <c r="AB65" s="287"/>
      <c r="AC65" s="287"/>
      <c r="AD65" s="287"/>
      <c r="AE65" s="287"/>
      <c r="AF65" s="287"/>
      <c r="AG65" s="287"/>
      <c r="AH65" s="287"/>
      <c r="AI65" s="287"/>
      <c r="AJ65" s="287"/>
      <c r="AK65" s="287"/>
      <c r="AL65" s="287"/>
      <c r="AM65" s="287"/>
      <c r="AN65" s="287"/>
      <c r="AO65" s="70"/>
      <c r="AP65" s="70"/>
      <c r="AQ65" s="70"/>
      <c r="AR65" s="70"/>
      <c r="AS65" s="70"/>
      <c r="AT65" s="70"/>
      <c r="AU65" s="70"/>
      <c r="AV65" s="69"/>
      <c r="AW65" s="69"/>
      <c r="AX65" s="69"/>
      <c r="AY65" s="69"/>
      <c r="AZ65" s="69"/>
      <c r="BA65" s="68"/>
      <c r="BB65" s="64"/>
      <c r="BP65" s="265"/>
      <c r="BQ65" s="267"/>
      <c r="BR65" s="167"/>
      <c r="BS65" s="169"/>
      <c r="BT65" s="167"/>
      <c r="BU65" s="169"/>
      <c r="BV65" s="171"/>
      <c r="BY65" s="3"/>
      <c r="BZ65" s="2"/>
      <c r="CA65" s="2"/>
    </row>
    <row r="66" spans="1:142" ht="11.25" customHeight="1" thickBot="1">
      <c r="A66" s="67"/>
      <c r="D66" s="366"/>
      <c r="E66" s="366"/>
      <c r="F66" s="366"/>
      <c r="G66" s="366"/>
      <c r="H66" s="366"/>
      <c r="I66" s="366"/>
      <c r="J66" s="142"/>
      <c r="K66" s="142"/>
      <c r="L66" s="142"/>
      <c r="M66" s="142"/>
      <c r="N66" s="142"/>
      <c r="O66" s="142"/>
      <c r="P66" s="288"/>
      <c r="Q66" s="288"/>
      <c r="R66" s="288"/>
      <c r="S66" s="288"/>
      <c r="T66" s="288"/>
      <c r="U66" s="288"/>
      <c r="V66" s="288"/>
      <c r="W66" s="288"/>
      <c r="X66" s="288"/>
      <c r="Y66" s="288"/>
      <c r="Z66" s="288"/>
      <c r="AA66" s="288"/>
      <c r="AB66" s="288"/>
      <c r="AC66" s="288"/>
      <c r="AD66" s="288"/>
      <c r="AE66" s="288"/>
      <c r="AF66" s="288"/>
      <c r="AG66" s="288"/>
      <c r="AH66" s="288"/>
      <c r="AI66" s="288"/>
      <c r="AJ66" s="288"/>
      <c r="AK66" s="288"/>
      <c r="AL66" s="288"/>
      <c r="AM66" s="288"/>
      <c r="AN66" s="288"/>
      <c r="AO66" s="66"/>
      <c r="AP66" s="66"/>
      <c r="AQ66" s="66"/>
      <c r="AR66" s="66"/>
      <c r="AS66" s="66"/>
      <c r="AT66" s="66"/>
      <c r="AU66" s="66"/>
      <c r="AV66" s="65"/>
      <c r="AW66" s="65"/>
      <c r="AX66" s="65"/>
      <c r="AY66" s="65"/>
      <c r="AZ66" s="65"/>
      <c r="BA66" s="64"/>
      <c r="BB66" s="64"/>
      <c r="BP66" s="265"/>
      <c r="BQ66" s="267"/>
      <c r="BR66" s="167"/>
      <c r="BS66" s="169"/>
      <c r="BT66" s="167"/>
      <c r="BU66" s="169"/>
      <c r="BV66" s="171"/>
      <c r="BY66" s="3"/>
      <c r="BZ66" s="2"/>
      <c r="CA66" s="2"/>
    </row>
    <row r="67" spans="1:142" ht="11.1" customHeight="1">
      <c r="A67" s="192"/>
      <c r="B67" s="56"/>
      <c r="D67" s="271" t="s">
        <v>25</v>
      </c>
      <c r="E67" s="271"/>
      <c r="F67" s="271"/>
      <c r="G67" s="271"/>
      <c r="H67" s="271"/>
      <c r="I67" s="271"/>
      <c r="J67" s="271"/>
      <c r="K67" s="271"/>
      <c r="L67" s="271" t="s">
        <v>24</v>
      </c>
      <c r="M67" s="271"/>
      <c r="N67" s="271"/>
      <c r="O67" s="271"/>
      <c r="P67" s="271"/>
      <c r="Q67" s="271"/>
      <c r="R67" s="271"/>
      <c r="S67" s="271"/>
      <c r="T67" s="271" t="s">
        <v>23</v>
      </c>
      <c r="U67" s="271"/>
      <c r="V67" s="271"/>
      <c r="W67" s="271"/>
      <c r="X67" s="271"/>
      <c r="Y67" s="271"/>
      <c r="Z67" s="271"/>
      <c r="AA67" s="271"/>
      <c r="AB67" s="271" t="s">
        <v>22</v>
      </c>
      <c r="AC67" s="271"/>
      <c r="AD67" s="271"/>
      <c r="AE67" s="271"/>
      <c r="AF67" s="271"/>
      <c r="AG67" s="271"/>
      <c r="AH67" s="271"/>
      <c r="AI67" s="271"/>
      <c r="AJ67" s="271" t="s">
        <v>21</v>
      </c>
      <c r="AK67" s="271"/>
      <c r="AL67" s="271"/>
      <c r="AM67" s="271"/>
      <c r="AN67" s="271"/>
      <c r="AO67" s="271"/>
      <c r="AP67" s="271"/>
      <c r="AQ67" s="271"/>
      <c r="AR67" s="271" t="s">
        <v>20</v>
      </c>
      <c r="AS67" s="271"/>
      <c r="AT67" s="271"/>
      <c r="AU67" s="271"/>
      <c r="AV67" s="271"/>
      <c r="AW67" s="271"/>
      <c r="AX67" s="271"/>
      <c r="AY67" s="271"/>
      <c r="AZ67" s="63"/>
      <c r="BA67" s="63"/>
      <c r="BB67" s="63"/>
      <c r="BO67" s="33"/>
      <c r="BP67" s="194" t="e">
        <f>VLOOKUP(#REF!,[1]試験項目一覧!I:J,2,FALSE)</f>
        <v>#REF!</v>
      </c>
      <c r="BQ67" s="207">
        <f>IFERROR(VLOOKUP(BP67,[1]試験項目一覧!C:F,2,FALSE),0)</f>
        <v>0</v>
      </c>
      <c r="BR67" s="203">
        <f>IFERROR(VLOOKUP(BP67,[1]試験項目一覧!C:F,3,FALSE),0)</f>
        <v>0</v>
      </c>
      <c r="BS67" s="268">
        <f>IFERROR(VLOOKUP(BP67,[1]試験項目一覧!C:F,4,FALSE),0)</f>
        <v>0</v>
      </c>
      <c r="BT67" s="203">
        <f>IFERROR(VLOOKUP(BP67,[1]試験項目一覧!C:F,5,FALSE),0)</f>
        <v>0</v>
      </c>
      <c r="BU67" s="203">
        <v>0</v>
      </c>
      <c r="BV67" s="203">
        <f>IFERROR(VLOOKUP(BP67,[1]試験項目一覧!C:F,6,FALSE),0)</f>
        <v>0</v>
      </c>
      <c r="BZ67" s="2"/>
      <c r="CA67" s="2"/>
    </row>
    <row r="68" spans="1:142" ht="11.1" customHeight="1">
      <c r="A68" s="192"/>
      <c r="B68" s="56"/>
      <c r="D68" s="271"/>
      <c r="E68" s="271"/>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c r="AG68" s="271"/>
      <c r="AH68" s="271"/>
      <c r="AI68" s="271"/>
      <c r="AJ68" s="271"/>
      <c r="AK68" s="271"/>
      <c r="AL68" s="271"/>
      <c r="AM68" s="271"/>
      <c r="AN68" s="271"/>
      <c r="AO68" s="271"/>
      <c r="AP68" s="271"/>
      <c r="AQ68" s="271"/>
      <c r="AR68" s="271"/>
      <c r="AS68" s="271"/>
      <c r="AT68" s="271"/>
      <c r="AU68" s="271"/>
      <c r="AV68" s="271"/>
      <c r="AW68" s="271"/>
      <c r="AX68" s="271"/>
      <c r="AY68" s="271"/>
      <c r="AZ68" s="63"/>
      <c r="BA68" s="63"/>
      <c r="BB68" s="63"/>
      <c r="BE68" s="62"/>
      <c r="BM68" s="33"/>
      <c r="BN68" s="33"/>
      <c r="BO68" s="33"/>
      <c r="BP68" s="194"/>
      <c r="BQ68" s="208"/>
      <c r="BR68" s="204"/>
      <c r="BS68" s="269"/>
      <c r="BT68" s="204"/>
      <c r="BU68" s="204"/>
      <c r="BV68" s="204"/>
      <c r="BZ68" s="2"/>
      <c r="CA68" s="2"/>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row>
    <row r="69" spans="1:142" ht="11.1" customHeight="1">
      <c r="A69" s="192"/>
      <c r="B69" s="56"/>
      <c r="D69" s="272" t="s">
        <v>19</v>
      </c>
      <c r="E69" s="273"/>
      <c r="F69" s="273"/>
      <c r="G69" s="273"/>
      <c r="H69" s="273"/>
      <c r="I69" s="273"/>
      <c r="J69" s="273"/>
      <c r="K69" s="274"/>
      <c r="L69" s="272" t="s">
        <v>18</v>
      </c>
      <c r="M69" s="273"/>
      <c r="N69" s="273"/>
      <c r="O69" s="273"/>
      <c r="P69" s="273"/>
      <c r="Q69" s="273"/>
      <c r="R69" s="273"/>
      <c r="S69" s="274"/>
      <c r="T69" s="272">
        <v>560</v>
      </c>
      <c r="U69" s="273"/>
      <c r="V69" s="273"/>
      <c r="W69" s="273"/>
      <c r="X69" s="273"/>
      <c r="Y69" s="273"/>
      <c r="Z69" s="273"/>
      <c r="AA69" s="274"/>
      <c r="AB69" s="272">
        <f>AT62</f>
        <v>1</v>
      </c>
      <c r="AC69" s="273"/>
      <c r="AD69" s="273"/>
      <c r="AE69" s="273"/>
      <c r="AF69" s="273"/>
      <c r="AG69" s="273"/>
      <c r="AH69" s="273"/>
      <c r="AI69" s="274"/>
      <c r="AJ69" s="272">
        <f>T69*AB69</f>
        <v>560</v>
      </c>
      <c r="AK69" s="273"/>
      <c r="AL69" s="273"/>
      <c r="AM69" s="273"/>
      <c r="AN69" s="273"/>
      <c r="AO69" s="273"/>
      <c r="AP69" s="273"/>
      <c r="AQ69" s="274"/>
      <c r="AR69" s="272"/>
      <c r="AS69" s="273"/>
      <c r="AT69" s="273"/>
      <c r="AU69" s="273"/>
      <c r="AV69" s="273"/>
      <c r="AW69" s="273"/>
      <c r="AX69" s="273"/>
      <c r="AY69" s="274"/>
      <c r="AZ69" s="55"/>
      <c r="BA69" s="55"/>
      <c r="BB69" s="54"/>
      <c r="BE69" s="61"/>
      <c r="BM69" s="33"/>
      <c r="BN69" s="33"/>
      <c r="BO69" s="33"/>
      <c r="BP69" s="206"/>
      <c r="BQ69" s="209"/>
      <c r="BR69" s="205"/>
      <c r="BS69" s="270"/>
      <c r="BT69" s="205"/>
      <c r="BU69" s="205"/>
      <c r="BV69" s="205"/>
      <c r="BZ69" s="2"/>
      <c r="CA69" s="2"/>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row>
    <row r="70" spans="1:142" ht="11.1" customHeight="1">
      <c r="A70" s="192"/>
      <c r="B70" s="56"/>
      <c r="D70" s="250"/>
      <c r="E70" s="275"/>
      <c r="F70" s="275"/>
      <c r="G70" s="275"/>
      <c r="H70" s="275"/>
      <c r="I70" s="275"/>
      <c r="J70" s="275"/>
      <c r="K70" s="252"/>
      <c r="L70" s="250"/>
      <c r="M70" s="275"/>
      <c r="N70" s="275"/>
      <c r="O70" s="275"/>
      <c r="P70" s="275"/>
      <c r="Q70" s="275"/>
      <c r="R70" s="275"/>
      <c r="S70" s="252"/>
      <c r="T70" s="250"/>
      <c r="U70" s="275"/>
      <c r="V70" s="275"/>
      <c r="W70" s="275"/>
      <c r="X70" s="275"/>
      <c r="Y70" s="275"/>
      <c r="Z70" s="275"/>
      <c r="AA70" s="252"/>
      <c r="AB70" s="250"/>
      <c r="AC70" s="275"/>
      <c r="AD70" s="275"/>
      <c r="AE70" s="275"/>
      <c r="AF70" s="275"/>
      <c r="AG70" s="275"/>
      <c r="AH70" s="275"/>
      <c r="AI70" s="252"/>
      <c r="AJ70" s="250"/>
      <c r="AK70" s="275"/>
      <c r="AL70" s="275"/>
      <c r="AM70" s="275"/>
      <c r="AN70" s="275"/>
      <c r="AO70" s="275"/>
      <c r="AP70" s="275"/>
      <c r="AQ70" s="252"/>
      <c r="AR70" s="250"/>
      <c r="AS70" s="275"/>
      <c r="AT70" s="275"/>
      <c r="AU70" s="275"/>
      <c r="AV70" s="275"/>
      <c r="AW70" s="275"/>
      <c r="AX70" s="275"/>
      <c r="AY70" s="252"/>
      <c r="AZ70" s="55"/>
      <c r="BA70" s="55"/>
      <c r="BB70" s="54"/>
      <c r="BE70" s="60"/>
      <c r="BM70" s="192">
        <v>2</v>
      </c>
      <c r="BN70" s="192"/>
      <c r="BO70" s="192"/>
      <c r="BP70" s="193" t="e">
        <f>VLOOKUP(BM70,[1]試験項目一覧!I:J,2,FALSE)</f>
        <v>#N/A</v>
      </c>
      <c r="BQ70" s="195">
        <f>IFERROR(VLOOKUP(BP70,[1]試験項目一覧!C:F,2,FALSE),0)</f>
        <v>0</v>
      </c>
      <c r="BR70" s="190">
        <f>IFERROR(VLOOKUP(BP70,[1]試験項目一覧!C:F,3,FALSE),0)</f>
        <v>0</v>
      </c>
      <c r="BS70" s="196">
        <f>IFERROR(VLOOKUP(BP70,[1]試験項目一覧!C:F,4,FALSE),0)</f>
        <v>0</v>
      </c>
      <c r="BT70" s="190">
        <f>IFERROR(VLOOKUP(BP70,[1]試験項目一覧!C:F,5,FALSE),0)</f>
        <v>0</v>
      </c>
      <c r="BU70" s="190">
        <v>0</v>
      </c>
      <c r="BV70" s="190">
        <f>IFERROR(VLOOKUP(BP70,[1]試験項目一覧!C:F,6,FALSE),0)</f>
        <v>0</v>
      </c>
      <c r="BZ70" s="2"/>
      <c r="CA70" s="2"/>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row>
    <row r="71" spans="1:142" ht="11.1" customHeight="1">
      <c r="A71" s="192"/>
      <c r="B71" s="56"/>
      <c r="D71" s="250"/>
      <c r="E71" s="275"/>
      <c r="F71" s="275"/>
      <c r="G71" s="275"/>
      <c r="H71" s="275"/>
      <c r="I71" s="275"/>
      <c r="J71" s="275"/>
      <c r="K71" s="252"/>
      <c r="L71" s="250"/>
      <c r="M71" s="275"/>
      <c r="N71" s="275"/>
      <c r="O71" s="275"/>
      <c r="P71" s="275"/>
      <c r="Q71" s="275"/>
      <c r="R71" s="275"/>
      <c r="S71" s="252"/>
      <c r="T71" s="250" t="s">
        <v>15</v>
      </c>
      <c r="U71" s="275" t="str">
        <f>IF(D66=0,"",T69/2)</f>
        <v/>
      </c>
      <c r="V71" s="275"/>
      <c r="W71" s="275"/>
      <c r="X71" s="275"/>
      <c r="Y71" s="275"/>
      <c r="Z71" s="275"/>
      <c r="AA71" s="252" t="s">
        <v>14</v>
      </c>
      <c r="AB71" s="250"/>
      <c r="AC71" s="275"/>
      <c r="AD71" s="275"/>
      <c r="AE71" s="275"/>
      <c r="AF71" s="275"/>
      <c r="AG71" s="275"/>
      <c r="AH71" s="275"/>
      <c r="AI71" s="252"/>
      <c r="AJ71" s="250" t="s">
        <v>15</v>
      </c>
      <c r="AK71" s="275" t="str">
        <f>IF(D66=0,"",U71*AB69)</f>
        <v/>
      </c>
      <c r="AL71" s="275"/>
      <c r="AM71" s="275"/>
      <c r="AN71" s="275"/>
      <c r="AO71" s="275"/>
      <c r="AP71" s="275"/>
      <c r="AQ71" s="252" t="s">
        <v>14</v>
      </c>
      <c r="AR71" s="250"/>
      <c r="AS71" s="275"/>
      <c r="AT71" s="275"/>
      <c r="AU71" s="275"/>
      <c r="AV71" s="275"/>
      <c r="AW71" s="275"/>
      <c r="AX71" s="275"/>
      <c r="AY71" s="252"/>
      <c r="AZ71" s="55"/>
      <c r="BA71" s="55"/>
      <c r="BB71" s="54"/>
      <c r="BE71" s="60"/>
      <c r="BM71" s="192"/>
      <c r="BN71" s="192"/>
      <c r="BO71" s="192"/>
      <c r="BP71" s="194"/>
      <c r="BQ71" s="195"/>
      <c r="BR71" s="190"/>
      <c r="BS71" s="196"/>
      <c r="BT71" s="190"/>
      <c r="BU71" s="190"/>
      <c r="BV71" s="190"/>
      <c r="BZ71" s="2"/>
      <c r="CA71" s="2"/>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row>
    <row r="72" spans="1:142" ht="11.1" customHeight="1">
      <c r="A72" s="192"/>
      <c r="B72" s="56"/>
      <c r="D72" s="251"/>
      <c r="E72" s="276"/>
      <c r="F72" s="276"/>
      <c r="G72" s="276"/>
      <c r="H72" s="276"/>
      <c r="I72" s="276"/>
      <c r="J72" s="276"/>
      <c r="K72" s="253"/>
      <c r="L72" s="251"/>
      <c r="M72" s="276"/>
      <c r="N72" s="276"/>
      <c r="O72" s="276"/>
      <c r="P72" s="276"/>
      <c r="Q72" s="276"/>
      <c r="R72" s="276"/>
      <c r="S72" s="253"/>
      <c r="T72" s="251"/>
      <c r="U72" s="276"/>
      <c r="V72" s="276"/>
      <c r="W72" s="276"/>
      <c r="X72" s="276"/>
      <c r="Y72" s="276"/>
      <c r="Z72" s="276"/>
      <c r="AA72" s="253"/>
      <c r="AB72" s="251"/>
      <c r="AC72" s="276"/>
      <c r="AD72" s="276"/>
      <c r="AE72" s="276"/>
      <c r="AF72" s="276"/>
      <c r="AG72" s="276"/>
      <c r="AH72" s="276"/>
      <c r="AI72" s="253"/>
      <c r="AJ72" s="251"/>
      <c r="AK72" s="276"/>
      <c r="AL72" s="276"/>
      <c r="AM72" s="276"/>
      <c r="AN72" s="276"/>
      <c r="AO72" s="276"/>
      <c r="AP72" s="276"/>
      <c r="AQ72" s="253"/>
      <c r="AR72" s="251"/>
      <c r="AS72" s="276"/>
      <c r="AT72" s="276"/>
      <c r="AU72" s="276"/>
      <c r="AV72" s="276"/>
      <c r="AW72" s="276"/>
      <c r="AX72" s="276"/>
      <c r="AY72" s="253"/>
      <c r="AZ72" s="55"/>
      <c r="BA72" s="55"/>
      <c r="BB72" s="54"/>
      <c r="BE72" s="60"/>
      <c r="BM72" s="192"/>
      <c r="BN72" s="192"/>
      <c r="BO72" s="192"/>
      <c r="BP72" s="206"/>
      <c r="BQ72" s="195"/>
      <c r="BR72" s="190"/>
      <c r="BS72" s="196"/>
      <c r="BT72" s="190"/>
      <c r="BU72" s="190"/>
      <c r="BV72" s="190"/>
      <c r="BZ72" s="2"/>
      <c r="CA72" s="2"/>
      <c r="CN72" s="24"/>
      <c r="CO72" s="191"/>
      <c r="CP72" s="191"/>
      <c r="CQ72" s="191"/>
      <c r="CR72" s="191"/>
      <c r="CS72" s="191"/>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row>
    <row r="73" spans="1:142" ht="11.1" customHeight="1">
      <c r="A73" s="192"/>
      <c r="B73" s="56"/>
      <c r="C73" s="56"/>
      <c r="D73" s="56"/>
      <c r="E73" s="56"/>
      <c r="F73" s="56"/>
      <c r="G73" s="56"/>
      <c r="H73" s="59"/>
      <c r="I73" s="59"/>
      <c r="J73" s="59"/>
      <c r="K73" s="59"/>
      <c r="L73" s="59"/>
      <c r="M73" s="59"/>
      <c r="N73" s="59"/>
      <c r="O73" s="59"/>
      <c r="P73" s="59"/>
      <c r="Q73" s="59"/>
      <c r="R73" s="59"/>
      <c r="S73" s="59"/>
      <c r="T73" s="59"/>
      <c r="U73" s="59"/>
      <c r="V73" s="59"/>
      <c r="W73" s="59"/>
      <c r="X73" s="57"/>
      <c r="Y73" s="57"/>
      <c r="Z73" s="57"/>
      <c r="AA73" s="57"/>
      <c r="AB73" s="57"/>
      <c r="AC73" s="57"/>
      <c r="AD73" s="57"/>
      <c r="AE73" s="59"/>
      <c r="AF73" s="59"/>
      <c r="AG73" s="59"/>
      <c r="AH73" s="59"/>
      <c r="AI73" s="59"/>
      <c r="AJ73" s="58"/>
      <c r="AK73" s="58"/>
      <c r="AL73" s="58"/>
      <c r="AM73" s="58"/>
      <c r="AN73" s="58"/>
      <c r="AO73" s="57"/>
      <c r="AP73" s="57"/>
      <c r="AQ73" s="57"/>
      <c r="AR73" s="57"/>
      <c r="AS73" s="57"/>
      <c r="AT73" s="57"/>
      <c r="AU73" s="57"/>
      <c r="AV73" s="55"/>
      <c r="AW73" s="55"/>
      <c r="AX73" s="55"/>
      <c r="AY73" s="55"/>
      <c r="AZ73" s="55"/>
      <c r="BA73" s="55"/>
      <c r="BB73" s="54"/>
      <c r="BE73" s="53"/>
      <c r="BM73" s="192">
        <v>3</v>
      </c>
      <c r="BN73" s="192"/>
      <c r="BO73" s="192"/>
      <c r="BP73" s="193" t="e">
        <f>VLOOKUP(BM73,[1]試験項目一覧!I:J,2,FALSE)</f>
        <v>#N/A</v>
      </c>
      <c r="BQ73" s="195">
        <f>IFERROR(VLOOKUP(BP73,[1]試験項目一覧!C:F,2,FALSE),0)</f>
        <v>0</v>
      </c>
      <c r="BR73" s="190">
        <f>IFERROR(VLOOKUP(BP73,[1]試験項目一覧!C:F,3,FALSE),0)</f>
        <v>0</v>
      </c>
      <c r="BS73" s="196">
        <f>IFERROR(VLOOKUP(BP73,[1]試験項目一覧!C:F,4,FALSE),0)</f>
        <v>0</v>
      </c>
      <c r="BT73" s="190">
        <f>IFERROR(VLOOKUP(BP73,[1]試験項目一覧!C:F,5,FALSE),0)</f>
        <v>0</v>
      </c>
      <c r="BU73" s="190">
        <v>0</v>
      </c>
      <c r="BV73" s="190">
        <f>IFERROR(VLOOKUP(BP73,[1]試験項目一覧!C:F,6,FALSE),0)</f>
        <v>0</v>
      </c>
      <c r="BZ73" s="2"/>
      <c r="CA73" s="2"/>
      <c r="CN73" s="24"/>
      <c r="CO73" s="191"/>
      <c r="CP73" s="191"/>
      <c r="CQ73" s="191"/>
      <c r="CR73" s="191"/>
      <c r="CS73" s="191"/>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row>
    <row r="74" spans="1:142" ht="11.1" customHeight="1">
      <c r="A74" s="192"/>
      <c r="B74" s="56"/>
      <c r="C74" s="56"/>
      <c r="AZ74" s="55"/>
      <c r="BA74" s="55"/>
      <c r="BB74" s="54"/>
      <c r="BE74" s="53"/>
      <c r="BM74" s="192"/>
      <c r="BN74" s="192"/>
      <c r="BO74" s="192"/>
      <c r="BP74" s="194"/>
      <c r="BQ74" s="195"/>
      <c r="BR74" s="190"/>
      <c r="BS74" s="196"/>
      <c r="BT74" s="190"/>
      <c r="BU74" s="190"/>
      <c r="BV74" s="190"/>
      <c r="BZ74" s="2"/>
      <c r="CA74" s="2"/>
      <c r="CN74" s="24"/>
      <c r="CO74" s="191"/>
      <c r="CP74" s="191"/>
      <c r="CQ74" s="191"/>
      <c r="CR74" s="191"/>
      <c r="CS74" s="191"/>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row>
    <row r="75" spans="1:142" ht="11.1" customHeight="1">
      <c r="A75" s="33"/>
      <c r="B75" s="45"/>
      <c r="C75" s="45"/>
      <c r="D75" s="45"/>
      <c r="E75" s="45"/>
      <c r="F75" s="45"/>
      <c r="G75" s="45"/>
      <c r="H75" s="44"/>
      <c r="I75" s="44"/>
      <c r="J75" s="44"/>
      <c r="K75" s="44"/>
      <c r="L75" s="44"/>
      <c r="M75" s="44"/>
      <c r="N75" s="44"/>
      <c r="O75" s="44"/>
      <c r="P75" s="44"/>
      <c r="Q75" s="44"/>
      <c r="R75" s="44"/>
      <c r="S75" s="44"/>
      <c r="T75" s="44"/>
      <c r="U75" s="44"/>
      <c r="V75" s="44"/>
      <c r="W75" s="44"/>
      <c r="X75" s="43"/>
      <c r="Y75" s="42"/>
      <c r="Z75" s="42"/>
      <c r="AA75" s="42"/>
      <c r="AB75" s="42"/>
      <c r="AC75" s="42"/>
      <c r="AD75" s="43"/>
      <c r="AE75" s="44"/>
      <c r="AF75" s="44"/>
      <c r="AG75" s="44"/>
      <c r="AH75" s="44"/>
      <c r="AI75" s="44"/>
      <c r="AJ75" s="48"/>
      <c r="AK75" s="48"/>
      <c r="AL75" s="48"/>
      <c r="AM75" s="48"/>
      <c r="AN75" s="48"/>
      <c r="AO75" s="43"/>
      <c r="AP75" s="42"/>
      <c r="AQ75" s="42"/>
      <c r="AR75" s="42"/>
      <c r="AS75" s="42"/>
      <c r="AT75" s="42"/>
      <c r="AU75" s="43"/>
      <c r="AV75" s="41"/>
      <c r="AW75" s="41"/>
      <c r="AX75" s="41"/>
      <c r="AY75" s="41"/>
      <c r="AZ75" s="41"/>
      <c r="BA75" s="41"/>
      <c r="BB75" s="40"/>
      <c r="BM75" s="33"/>
      <c r="BN75" s="33"/>
      <c r="BO75" s="33"/>
      <c r="BP75" s="51"/>
      <c r="BQ75" s="50"/>
      <c r="BR75" s="49"/>
      <c r="BS75" s="50"/>
      <c r="BT75" s="49"/>
      <c r="BU75" s="49"/>
      <c r="BV75" s="49"/>
      <c r="BZ75" s="2"/>
      <c r="CA75" s="2"/>
      <c r="CN75" s="24"/>
      <c r="CO75" s="6"/>
      <c r="CP75" s="4"/>
      <c r="CQ75" s="4"/>
      <c r="CR75" s="4"/>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row>
    <row r="76" spans="1:142" ht="11.1" customHeight="1">
      <c r="A76" s="33"/>
      <c r="B76" s="230" t="s">
        <v>17</v>
      </c>
      <c r="C76" s="231"/>
      <c r="D76" s="231"/>
      <c r="E76" s="231"/>
      <c r="F76" s="231"/>
      <c r="G76" s="236" t="s">
        <v>16</v>
      </c>
      <c r="H76" s="237"/>
      <c r="I76" s="240">
        <f>AJ69</f>
        <v>560</v>
      </c>
      <c r="J76" s="241"/>
      <c r="K76" s="241"/>
      <c r="L76" s="241"/>
      <c r="M76" s="241"/>
      <c r="N76" s="241"/>
      <c r="O76" s="241"/>
      <c r="P76" s="241"/>
      <c r="Q76" s="241"/>
      <c r="R76" s="52"/>
      <c r="S76" s="224" t="str">
        <f>IF($B$63=0,"","←減免後の金額(支払額)")</f>
        <v/>
      </c>
      <c r="T76" s="225"/>
      <c r="U76" s="225"/>
      <c r="V76" s="225"/>
      <c r="W76" s="225"/>
      <c r="X76" s="225"/>
      <c r="Y76" s="225"/>
      <c r="Z76" s="225"/>
      <c r="AA76" s="225"/>
      <c r="AB76" s="225"/>
      <c r="AC76" s="42"/>
      <c r="AD76" s="43"/>
      <c r="AE76" s="44"/>
      <c r="AF76" s="44"/>
      <c r="AG76" s="44"/>
      <c r="AH76" s="44"/>
      <c r="AI76" s="44"/>
      <c r="AJ76" s="48"/>
      <c r="AK76" s="48"/>
      <c r="AL76" s="48"/>
      <c r="AM76" s="48"/>
      <c r="AN76" s="48"/>
      <c r="AO76" s="43"/>
      <c r="AP76" s="42"/>
      <c r="AQ76" s="42"/>
      <c r="AR76" s="42"/>
      <c r="AS76" s="42"/>
      <c r="AT76" s="42"/>
      <c r="AU76" s="43"/>
      <c r="AV76" s="41"/>
      <c r="AW76" s="41"/>
      <c r="AX76" s="41"/>
      <c r="AY76" s="41"/>
      <c r="AZ76" s="41"/>
      <c r="BA76" s="41"/>
      <c r="BB76" s="40"/>
      <c r="BM76" s="33"/>
      <c r="BN76" s="33"/>
      <c r="BO76" s="33"/>
      <c r="BP76" s="51"/>
      <c r="BQ76" s="50"/>
      <c r="BR76" s="49"/>
      <c r="BS76" s="50"/>
      <c r="BT76" s="49"/>
      <c r="BU76" s="49"/>
      <c r="BV76" s="49"/>
      <c r="BZ76" s="2"/>
      <c r="CA76" s="2"/>
      <c r="CN76" s="24"/>
      <c r="CO76" s="6"/>
      <c r="CP76" s="4"/>
      <c r="CQ76" s="4"/>
      <c r="CR76" s="4"/>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row>
    <row r="77" spans="1:142" ht="11.1" customHeight="1">
      <c r="A77" s="33"/>
      <c r="B77" s="232"/>
      <c r="C77" s="233"/>
      <c r="D77" s="233"/>
      <c r="E77" s="233"/>
      <c r="F77" s="233"/>
      <c r="G77" s="238"/>
      <c r="H77" s="239"/>
      <c r="I77" s="242"/>
      <c r="J77" s="242"/>
      <c r="K77" s="242"/>
      <c r="L77" s="242"/>
      <c r="M77" s="242"/>
      <c r="N77" s="242"/>
      <c r="O77" s="242"/>
      <c r="P77" s="242"/>
      <c r="Q77" s="242"/>
      <c r="R77" s="25"/>
      <c r="S77" s="224"/>
      <c r="T77" s="225"/>
      <c r="U77" s="225"/>
      <c r="V77" s="225"/>
      <c r="W77" s="225"/>
      <c r="X77" s="225"/>
      <c r="Y77" s="225"/>
      <c r="Z77" s="225"/>
      <c r="AA77" s="225"/>
      <c r="AB77" s="225"/>
      <c r="AC77" s="42"/>
      <c r="AD77" s="43"/>
      <c r="AE77" s="44"/>
      <c r="AF77" s="44"/>
      <c r="AG77" s="44"/>
      <c r="AH77" s="44"/>
      <c r="AI77" s="44"/>
      <c r="AJ77" s="48"/>
      <c r="AK77" s="48"/>
      <c r="AL77" s="48"/>
      <c r="AM77" s="48"/>
      <c r="AN77" s="48"/>
      <c r="AO77" s="43"/>
      <c r="AP77" s="42"/>
      <c r="AQ77" s="42"/>
      <c r="AR77" s="42"/>
      <c r="AS77" s="42"/>
      <c r="AT77" s="42"/>
      <c r="AU77" s="43"/>
      <c r="AV77" s="41"/>
      <c r="AW77" s="41"/>
      <c r="AX77" s="41"/>
      <c r="AY77" s="41"/>
      <c r="AZ77" s="41"/>
      <c r="BA77" s="41"/>
      <c r="BB77" s="40"/>
      <c r="CN77" s="24"/>
      <c r="CO77" s="6"/>
      <c r="CP77" s="4"/>
      <c r="CQ77" s="4"/>
      <c r="CR77" s="4"/>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row>
    <row r="78" spans="1:142" ht="11.1" customHeight="1">
      <c r="A78" s="33"/>
      <c r="B78" s="232"/>
      <c r="C78" s="233"/>
      <c r="D78" s="233"/>
      <c r="E78" s="233"/>
      <c r="F78" s="233"/>
      <c r="G78" s="47"/>
      <c r="H78" s="243" t="s">
        <v>15</v>
      </c>
      <c r="I78" s="245" t="str">
        <f>AK71</f>
        <v/>
      </c>
      <c r="J78" s="246"/>
      <c r="K78" s="246"/>
      <c r="L78" s="246"/>
      <c r="M78" s="246"/>
      <c r="N78" s="246"/>
      <c r="O78" s="246"/>
      <c r="P78" s="246"/>
      <c r="Q78" s="246"/>
      <c r="R78" s="211" t="s">
        <v>14</v>
      </c>
      <c r="S78" s="224" t="str">
        <f>IF($B$63=0,"","←減免前の金額(参考)")</f>
        <v/>
      </c>
      <c r="T78" s="225"/>
      <c r="U78" s="225"/>
      <c r="V78" s="225"/>
      <c r="W78" s="225"/>
      <c r="X78" s="225"/>
      <c r="Y78" s="225"/>
      <c r="Z78" s="225"/>
      <c r="AA78" s="225"/>
      <c r="AB78" s="225"/>
      <c r="AC78" s="383" t="s">
        <v>13</v>
      </c>
      <c r="AD78" s="384"/>
      <c r="AE78" s="384"/>
      <c r="AF78" s="384"/>
      <c r="AG78" s="384"/>
      <c r="AH78" s="384"/>
      <c r="AI78" s="384"/>
      <c r="AJ78" s="384"/>
      <c r="AK78" s="384"/>
      <c r="AL78" s="384"/>
      <c r="AM78" s="384"/>
      <c r="AN78" s="384"/>
      <c r="AO78" s="384"/>
      <c r="AP78" s="384"/>
      <c r="AQ78" s="384"/>
      <c r="AR78" s="384"/>
      <c r="AS78" s="384"/>
      <c r="AT78" s="384"/>
      <c r="AU78" s="384"/>
      <c r="AV78" s="384"/>
      <c r="AW78" s="384"/>
      <c r="AX78" s="384"/>
      <c r="AY78" s="384"/>
      <c r="AZ78" s="385"/>
      <c r="BA78" s="41"/>
      <c r="BB78" s="40"/>
      <c r="CN78" s="24"/>
      <c r="CO78" s="6"/>
      <c r="CP78" s="4"/>
      <c r="CQ78" s="4"/>
      <c r="CR78" s="4"/>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row>
    <row r="79" spans="1:142" ht="11.1" customHeight="1">
      <c r="A79" s="33"/>
      <c r="B79" s="234"/>
      <c r="C79" s="235"/>
      <c r="D79" s="235"/>
      <c r="E79" s="235"/>
      <c r="F79" s="235"/>
      <c r="G79" s="46"/>
      <c r="H79" s="244"/>
      <c r="I79" s="247"/>
      <c r="J79" s="247"/>
      <c r="K79" s="247"/>
      <c r="L79" s="247"/>
      <c r="M79" s="247"/>
      <c r="N79" s="247"/>
      <c r="O79" s="247"/>
      <c r="P79" s="247"/>
      <c r="Q79" s="247"/>
      <c r="R79" s="223"/>
      <c r="S79" s="224"/>
      <c r="T79" s="225"/>
      <c r="U79" s="225"/>
      <c r="V79" s="225"/>
      <c r="W79" s="225"/>
      <c r="X79" s="225"/>
      <c r="Y79" s="225"/>
      <c r="Z79" s="225"/>
      <c r="AA79" s="225"/>
      <c r="AB79" s="225"/>
      <c r="AC79" s="386"/>
      <c r="AD79" s="387"/>
      <c r="AE79" s="387"/>
      <c r="AF79" s="387"/>
      <c r="AG79" s="387"/>
      <c r="AH79" s="387"/>
      <c r="AI79" s="387"/>
      <c r="AJ79" s="387"/>
      <c r="AK79" s="387"/>
      <c r="AL79" s="387"/>
      <c r="AM79" s="387"/>
      <c r="AN79" s="387"/>
      <c r="AO79" s="387"/>
      <c r="AP79" s="387"/>
      <c r="AQ79" s="387"/>
      <c r="AR79" s="387"/>
      <c r="AS79" s="387"/>
      <c r="AT79" s="387"/>
      <c r="AU79" s="387"/>
      <c r="AV79" s="387"/>
      <c r="AW79" s="387"/>
      <c r="AX79" s="387"/>
      <c r="AY79" s="387"/>
      <c r="AZ79" s="388"/>
      <c r="BA79" s="41"/>
      <c r="BB79" s="40"/>
      <c r="CN79" s="24"/>
      <c r="CO79" s="6"/>
      <c r="CP79" s="4"/>
      <c r="CQ79" s="4"/>
      <c r="CR79" s="4"/>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row>
    <row r="80" spans="1:142" ht="11.1" customHeight="1">
      <c r="A80" s="33"/>
      <c r="B80" s="45"/>
      <c r="C80" s="45"/>
      <c r="D80" s="45"/>
      <c r="E80" s="45"/>
      <c r="F80" s="45"/>
      <c r="G80" s="45"/>
      <c r="H80" s="44"/>
      <c r="I80" s="44"/>
      <c r="J80" s="44"/>
      <c r="K80" s="44"/>
      <c r="L80" s="44"/>
      <c r="M80" s="44"/>
      <c r="N80" s="44"/>
      <c r="O80" s="44"/>
      <c r="P80" s="44"/>
      <c r="Q80" s="44"/>
      <c r="R80" s="44"/>
      <c r="S80" s="44"/>
      <c r="T80" s="44"/>
      <c r="U80" s="44"/>
      <c r="V80" s="44"/>
      <c r="W80" s="44"/>
      <c r="X80" s="43"/>
      <c r="Y80" s="42"/>
      <c r="Z80" s="42"/>
      <c r="AA80" s="42"/>
      <c r="AB80" s="42"/>
      <c r="AC80" s="389" t="s">
        <v>77</v>
      </c>
      <c r="AD80" s="360"/>
      <c r="AE80" s="360"/>
      <c r="AF80" s="360"/>
      <c r="AG80" s="360"/>
      <c r="AH80" s="390"/>
      <c r="AI80" s="360" t="s">
        <v>76</v>
      </c>
      <c r="AJ80" s="360"/>
      <c r="AK80" s="360"/>
      <c r="AL80" s="360"/>
      <c r="AM80" s="360"/>
      <c r="AN80" s="390"/>
      <c r="AO80" s="360" t="s">
        <v>75</v>
      </c>
      <c r="AP80" s="360"/>
      <c r="AQ80" s="360"/>
      <c r="AR80" s="360"/>
      <c r="AS80" s="360"/>
      <c r="AT80" s="390"/>
      <c r="AU80" s="360" t="s">
        <v>74</v>
      </c>
      <c r="AV80" s="360"/>
      <c r="AW80" s="360"/>
      <c r="AX80" s="360"/>
      <c r="AY80" s="360"/>
      <c r="AZ80" s="361"/>
      <c r="BA80" s="41"/>
      <c r="BB80" s="40"/>
      <c r="CN80" s="24"/>
      <c r="CO80" s="6"/>
      <c r="CP80" s="4"/>
      <c r="CQ80" s="4"/>
      <c r="CR80" s="4"/>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row>
    <row r="81" spans="2:145" ht="11.1" customHeight="1">
      <c r="B81" s="179"/>
      <c r="C81" s="179"/>
      <c r="D81" s="179"/>
      <c r="E81" s="179"/>
      <c r="F81" s="179"/>
      <c r="G81" s="179"/>
      <c r="H81" s="179"/>
      <c r="I81" s="192"/>
      <c r="J81" s="192"/>
      <c r="K81" s="192"/>
      <c r="L81" s="192"/>
      <c r="M81" s="192"/>
      <c r="N81" s="192"/>
      <c r="O81" s="192"/>
      <c r="P81" s="192"/>
      <c r="Q81" s="192"/>
      <c r="R81" s="192"/>
      <c r="S81" s="37"/>
      <c r="T81" s="37"/>
      <c r="U81" s="37"/>
      <c r="V81" s="37"/>
      <c r="W81" s="37"/>
      <c r="X81" s="37"/>
      <c r="Y81" s="37"/>
      <c r="Z81" s="37"/>
      <c r="AA81" s="37"/>
      <c r="AB81" s="37"/>
      <c r="AC81" s="28"/>
      <c r="AE81" s="3"/>
      <c r="AF81" s="3"/>
      <c r="AG81" s="3"/>
      <c r="AH81" s="138"/>
      <c r="AJ81" s="3"/>
      <c r="AK81" s="3"/>
      <c r="AL81" s="3"/>
      <c r="AM81" s="3"/>
      <c r="AN81" s="141"/>
      <c r="AO81" s="3"/>
      <c r="AP81" s="3"/>
      <c r="AQ81" s="3"/>
      <c r="AR81" s="3"/>
      <c r="AS81" s="3"/>
      <c r="AT81" s="140"/>
      <c r="AU81" s="3"/>
      <c r="AV81" s="3"/>
      <c r="AW81" s="3"/>
      <c r="AX81" s="3"/>
      <c r="AY81" s="3"/>
      <c r="AZ81" s="125"/>
      <c r="BA81" s="37"/>
      <c r="CQ81" s="24"/>
      <c r="CR81" s="6"/>
      <c r="CS81" s="4"/>
      <c r="CT81" s="4"/>
      <c r="CU81" s="4"/>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c r="EO81" s="27"/>
    </row>
    <row r="82" spans="2:145" ht="11.25" customHeight="1">
      <c r="B82" s="179"/>
      <c r="C82" s="179"/>
      <c r="D82" s="179"/>
      <c r="E82" s="179"/>
      <c r="F82" s="179"/>
      <c r="G82" s="179"/>
      <c r="H82" s="179"/>
      <c r="I82" s="192"/>
      <c r="J82" s="192"/>
      <c r="K82" s="192"/>
      <c r="L82" s="192"/>
      <c r="M82" s="192"/>
      <c r="N82" s="192"/>
      <c r="O82" s="192"/>
      <c r="P82" s="192"/>
      <c r="Q82" s="192"/>
      <c r="R82" s="192"/>
      <c r="AC82" s="28"/>
      <c r="AE82" s="3"/>
      <c r="AF82" s="3"/>
      <c r="AG82" s="3"/>
      <c r="AH82" s="138"/>
      <c r="AJ82" s="3"/>
      <c r="AK82" s="3"/>
      <c r="AL82" s="3"/>
      <c r="AM82" s="3"/>
      <c r="AN82" s="139"/>
      <c r="AO82" s="3"/>
      <c r="AP82" s="3"/>
      <c r="AQ82" s="3"/>
      <c r="AR82" s="3"/>
      <c r="AS82" s="3"/>
      <c r="AT82" s="138"/>
      <c r="AU82" s="3"/>
      <c r="AV82" s="3"/>
      <c r="AW82" s="3"/>
      <c r="AX82" s="3"/>
      <c r="AY82" s="3"/>
      <c r="AZ82" s="125"/>
      <c r="BB82" s="3"/>
      <c r="BC82" s="3"/>
      <c r="BD82" s="3"/>
      <c r="CJ82" s="27"/>
      <c r="CK82" s="27"/>
      <c r="CL82" s="27"/>
      <c r="CM82" s="27"/>
      <c r="CN82" s="27"/>
      <c r="CO82" s="27"/>
      <c r="CP82" s="27"/>
      <c r="CQ82" s="24"/>
      <c r="CR82" s="6"/>
      <c r="CS82" s="29"/>
      <c r="CT82" s="4"/>
      <c r="CU82" s="4"/>
      <c r="CW82" s="27"/>
      <c r="CX82" s="27"/>
      <c r="CY82" s="27"/>
      <c r="CZ82" s="27"/>
      <c r="DA82" s="27"/>
      <c r="DB82" s="27"/>
      <c r="DC82" s="27"/>
      <c r="DD82" s="27"/>
      <c r="DE82" s="27"/>
    </row>
    <row r="83" spans="2:145" ht="11.25" customHeight="1">
      <c r="B83" s="179"/>
      <c r="C83" s="179"/>
      <c r="D83" s="179"/>
      <c r="E83" s="179"/>
      <c r="F83" s="179"/>
      <c r="G83" s="179"/>
      <c r="H83" s="179"/>
      <c r="I83" s="192"/>
      <c r="J83" s="192"/>
      <c r="K83" s="192"/>
      <c r="L83" s="192"/>
      <c r="M83" s="192"/>
      <c r="N83" s="192"/>
      <c r="O83" s="192"/>
      <c r="P83" s="192"/>
      <c r="Q83" s="192"/>
      <c r="R83" s="192"/>
      <c r="AC83" s="137"/>
      <c r="AD83" s="128"/>
      <c r="AE83" s="129"/>
      <c r="AF83" s="129"/>
      <c r="AG83" s="129"/>
      <c r="AH83" s="135"/>
      <c r="AI83" s="128"/>
      <c r="AJ83" s="129"/>
      <c r="AK83" s="129"/>
      <c r="AL83" s="129"/>
      <c r="AM83" s="129"/>
      <c r="AN83" s="136"/>
      <c r="AO83" s="129"/>
      <c r="AP83" s="129"/>
      <c r="AQ83" s="129"/>
      <c r="AR83" s="129"/>
      <c r="AS83" s="129"/>
      <c r="AT83" s="135"/>
      <c r="AU83" s="129"/>
      <c r="AV83" s="129"/>
      <c r="AW83" s="129"/>
      <c r="AX83" s="129"/>
      <c r="AY83" s="129"/>
      <c r="AZ83" s="127"/>
      <c r="BB83" s="3"/>
      <c r="BC83" s="3"/>
      <c r="BD83" s="3"/>
      <c r="CJ83" s="27"/>
      <c r="CK83" s="27"/>
      <c r="CL83" s="27"/>
      <c r="CM83" s="27"/>
      <c r="CN83" s="27"/>
      <c r="CO83" s="27"/>
      <c r="CP83" s="27"/>
      <c r="CQ83" s="24"/>
      <c r="CR83" s="6"/>
      <c r="CS83" s="29"/>
      <c r="CT83" s="4"/>
      <c r="CU83" s="4"/>
      <c r="CW83" s="27"/>
      <c r="CX83" s="27"/>
      <c r="CY83" s="27"/>
      <c r="CZ83" s="27"/>
      <c r="DA83" s="27"/>
      <c r="DB83" s="27"/>
      <c r="DC83" s="27"/>
      <c r="DD83" s="27"/>
      <c r="DE83" s="27"/>
    </row>
    <row r="84" spans="2:145" ht="11.25" customHeight="1">
      <c r="AC84" s="126" t="s">
        <v>8</v>
      </c>
      <c r="AD84" s="3"/>
      <c r="AE84" s="3"/>
      <c r="AF84" s="3"/>
      <c r="AG84" s="3"/>
      <c r="AH84" s="3"/>
      <c r="AI84" s="3"/>
      <c r="AJ84" s="3"/>
      <c r="AK84" s="3"/>
      <c r="AL84" s="3"/>
      <c r="AM84" s="3"/>
      <c r="AN84" s="3"/>
      <c r="AO84" s="3"/>
      <c r="AP84" s="3"/>
      <c r="AQ84" s="3"/>
      <c r="AR84" s="3"/>
      <c r="AS84" s="3"/>
      <c r="AT84" s="3"/>
      <c r="AU84" s="3"/>
      <c r="AV84" s="3"/>
      <c r="AW84" s="3"/>
      <c r="AX84" s="3"/>
      <c r="AZ84" s="125"/>
      <c r="BA84" s="28"/>
      <c r="BB84" s="3"/>
      <c r="BC84" s="3"/>
      <c r="BD84" s="3"/>
      <c r="CJ84" s="27"/>
      <c r="CK84" s="27"/>
      <c r="CL84" s="27"/>
      <c r="CM84" s="27"/>
      <c r="CN84" s="27"/>
      <c r="CO84" s="27"/>
      <c r="CP84" s="27"/>
      <c r="CQ84" s="24"/>
      <c r="CR84" s="6"/>
      <c r="CS84" s="4"/>
      <c r="CT84" s="4"/>
      <c r="CU84" s="4"/>
      <c r="CW84" s="27"/>
      <c r="CX84" s="27"/>
      <c r="CY84" s="27"/>
      <c r="CZ84" s="27"/>
      <c r="DA84" s="27"/>
      <c r="DB84" s="27"/>
      <c r="DC84" s="27"/>
      <c r="DD84" s="27"/>
      <c r="DE84" s="27"/>
    </row>
    <row r="85" spans="2:145" ht="11.25" customHeight="1">
      <c r="AC85" s="130"/>
      <c r="AD85" s="129"/>
      <c r="AE85" s="129"/>
      <c r="AF85" s="129"/>
      <c r="AG85" s="129"/>
      <c r="AH85" s="129"/>
      <c r="AI85" s="129"/>
      <c r="AJ85" s="129"/>
      <c r="AK85" s="129"/>
      <c r="AL85" s="129"/>
      <c r="AM85" s="129"/>
      <c r="AN85" s="129"/>
      <c r="AO85" s="129"/>
      <c r="AP85" s="129"/>
      <c r="AQ85" s="129"/>
      <c r="AR85" s="129"/>
      <c r="AS85" s="129"/>
      <c r="AT85" s="129"/>
      <c r="AU85" s="129"/>
      <c r="AV85" s="129"/>
      <c r="AW85" s="129"/>
      <c r="AX85" s="129"/>
      <c r="AY85" s="128"/>
      <c r="AZ85" s="127"/>
      <c r="BB85" s="3"/>
      <c r="BC85" s="3"/>
      <c r="BD85" s="3"/>
      <c r="CQ85" s="24"/>
      <c r="CR85" s="6"/>
      <c r="CS85" s="4"/>
      <c r="CT85" s="4"/>
      <c r="CU85" s="26"/>
      <c r="CV85" s="26"/>
    </row>
    <row r="86" spans="2:145" ht="11.25" customHeight="1">
      <c r="AB86" s="25"/>
      <c r="AC86" s="126" t="s">
        <v>7</v>
      </c>
      <c r="AD86" s="3"/>
      <c r="AE86" s="3"/>
      <c r="AF86" s="3"/>
      <c r="AG86" s="3"/>
      <c r="AH86" s="3"/>
      <c r="AI86" s="3"/>
      <c r="AJ86" s="3"/>
      <c r="AK86" s="3"/>
      <c r="AL86" s="3"/>
      <c r="AM86" s="3"/>
      <c r="AN86" s="3"/>
      <c r="AO86" s="3"/>
      <c r="AP86" s="3"/>
      <c r="AQ86" s="3"/>
      <c r="AR86" s="3"/>
      <c r="AS86" s="3"/>
      <c r="AT86" s="3"/>
      <c r="AU86" s="3"/>
      <c r="AV86" s="3"/>
      <c r="AW86" s="3"/>
      <c r="AX86" s="3"/>
      <c r="AZ86" s="125"/>
      <c r="BB86" s="3"/>
      <c r="BC86" s="3"/>
      <c r="BD86" s="3"/>
      <c r="CQ86" s="24"/>
      <c r="CR86" s="6"/>
      <c r="CS86" s="4"/>
      <c r="CT86" s="4"/>
      <c r="CU86" s="4"/>
    </row>
    <row r="87" spans="2:145" ht="11.25" customHeight="1">
      <c r="Q87" s="367" t="s">
        <v>6</v>
      </c>
      <c r="R87" s="368"/>
      <c r="S87" s="368"/>
      <c r="T87" s="368"/>
      <c r="U87" s="368"/>
      <c r="V87" s="369"/>
      <c r="W87" s="373" t="s">
        <v>5</v>
      </c>
      <c r="X87" s="373"/>
      <c r="Y87" s="373"/>
      <c r="Z87" s="373"/>
      <c r="AA87" s="373"/>
      <c r="AB87" s="373"/>
      <c r="AC87" s="130"/>
      <c r="AD87" s="129"/>
      <c r="AE87" s="129"/>
      <c r="AF87" s="129"/>
      <c r="AG87" s="129"/>
      <c r="AH87" s="129"/>
      <c r="AI87" s="129"/>
      <c r="AJ87" s="129"/>
      <c r="AK87" s="129"/>
      <c r="AL87" s="129"/>
      <c r="AM87" s="129"/>
      <c r="AN87" s="129"/>
      <c r="AO87" s="129"/>
      <c r="AP87" s="129"/>
      <c r="AQ87" s="129"/>
      <c r="AR87" s="129"/>
      <c r="AS87" s="129"/>
      <c r="AT87" s="129"/>
      <c r="AU87" s="129"/>
      <c r="AV87" s="129"/>
      <c r="AW87" s="129"/>
      <c r="AX87" s="129"/>
      <c r="AY87" s="128"/>
      <c r="AZ87" s="127"/>
      <c r="BB87" s="3"/>
      <c r="BC87" s="3"/>
      <c r="BD87" s="3"/>
      <c r="CQ87" s="24"/>
      <c r="CR87" s="4"/>
      <c r="CS87" s="4"/>
      <c r="CT87" s="4"/>
      <c r="CU87" s="4"/>
    </row>
    <row r="88" spans="2:145" ht="11.25" customHeight="1">
      <c r="Q88" s="370"/>
      <c r="R88" s="371"/>
      <c r="S88" s="371"/>
      <c r="T88" s="371"/>
      <c r="U88" s="371"/>
      <c r="V88" s="372"/>
      <c r="W88" s="373"/>
      <c r="X88" s="373"/>
      <c r="Y88" s="373"/>
      <c r="Z88" s="373"/>
      <c r="AA88" s="373"/>
      <c r="AB88" s="373"/>
      <c r="AC88" s="126" t="s">
        <v>4</v>
      </c>
      <c r="AD88" s="3"/>
      <c r="AE88" s="3"/>
      <c r="AF88" s="3"/>
      <c r="AG88" s="3"/>
      <c r="AH88" s="3"/>
      <c r="AI88" s="3"/>
      <c r="AJ88" s="3"/>
      <c r="AK88" s="3"/>
      <c r="AL88" s="3"/>
      <c r="AM88" s="3"/>
      <c r="AN88" s="3"/>
      <c r="AO88" s="3"/>
      <c r="AP88" s="3"/>
      <c r="AQ88" s="3"/>
      <c r="AR88" s="3"/>
      <c r="AS88" s="3"/>
      <c r="AT88" s="3"/>
      <c r="AU88" s="3"/>
      <c r="AV88" s="3"/>
      <c r="AW88" s="3"/>
      <c r="AX88" s="3"/>
      <c r="AZ88" s="125"/>
      <c r="BA88" s="3"/>
      <c r="BB88" s="3"/>
      <c r="BC88" s="3"/>
      <c r="BD88" s="3"/>
      <c r="CO88" s="179"/>
      <c r="CP88" s="6"/>
      <c r="CQ88" s="4"/>
      <c r="CR88" s="4"/>
      <c r="CS88" s="4"/>
    </row>
    <row r="89" spans="2:145" ht="11.25" customHeight="1">
      <c r="Q89" s="374"/>
      <c r="R89" s="375"/>
      <c r="S89" s="375"/>
      <c r="T89" s="375"/>
      <c r="U89" s="375"/>
      <c r="V89" s="376"/>
      <c r="W89" s="377"/>
      <c r="X89" s="378"/>
      <c r="Y89" s="378"/>
      <c r="Z89" s="378"/>
      <c r="AA89" s="378"/>
      <c r="AB89" s="379"/>
      <c r="AC89" s="124"/>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2"/>
      <c r="AZ89" s="121"/>
      <c r="BA89" s="3"/>
      <c r="BB89" s="3"/>
      <c r="BC89" s="3"/>
      <c r="BD89" s="3"/>
      <c r="CO89" s="180"/>
      <c r="CP89" s="4"/>
      <c r="CQ89" s="4"/>
      <c r="CR89" s="4"/>
      <c r="CS89" s="4"/>
    </row>
    <row r="90" spans="2:145" ht="11.25" customHeight="1">
      <c r="Q90" s="377"/>
      <c r="R90" s="378"/>
      <c r="S90" s="378"/>
      <c r="T90" s="378"/>
      <c r="U90" s="378"/>
      <c r="V90" s="379"/>
      <c r="W90" s="377"/>
      <c r="X90" s="378"/>
      <c r="Y90" s="378"/>
      <c r="Z90" s="378"/>
      <c r="AA90" s="378"/>
      <c r="AB90" s="379"/>
      <c r="AC90" s="134" t="s">
        <v>3</v>
      </c>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2"/>
      <c r="AZ90" s="131"/>
      <c r="BA90" s="3"/>
      <c r="BB90" s="3"/>
      <c r="BC90" s="3"/>
      <c r="BD90" s="3"/>
      <c r="CO90" s="180"/>
      <c r="CP90" s="6"/>
      <c r="CQ90" s="4"/>
      <c r="CR90" s="4"/>
      <c r="CS90" s="4"/>
    </row>
    <row r="91" spans="2:145" ht="11.25" customHeight="1">
      <c r="Q91" s="377"/>
      <c r="R91" s="378"/>
      <c r="S91" s="378"/>
      <c r="T91" s="378"/>
      <c r="U91" s="378"/>
      <c r="V91" s="379"/>
      <c r="W91" s="377"/>
      <c r="X91" s="378"/>
      <c r="Y91" s="378"/>
      <c r="Z91" s="378"/>
      <c r="AA91" s="378"/>
      <c r="AB91" s="379"/>
      <c r="AC91" s="130"/>
      <c r="AD91" s="129"/>
      <c r="AE91" s="129"/>
      <c r="AF91" s="129"/>
      <c r="AG91" s="129"/>
      <c r="AH91" s="129"/>
      <c r="AI91" s="129"/>
      <c r="AJ91" s="129"/>
      <c r="AK91" s="129"/>
      <c r="AL91" s="129"/>
      <c r="AM91" s="129"/>
      <c r="AN91" s="129"/>
      <c r="AO91" s="129"/>
      <c r="AP91" s="129"/>
      <c r="AQ91" s="129"/>
      <c r="AR91" s="129"/>
      <c r="AS91" s="129"/>
      <c r="AT91" s="129"/>
      <c r="AU91" s="129"/>
      <c r="AV91" s="129"/>
      <c r="AW91" s="129"/>
      <c r="AX91" s="129"/>
      <c r="AY91" s="128"/>
      <c r="AZ91" s="127"/>
      <c r="BA91" s="3"/>
      <c r="BB91" s="3"/>
      <c r="BC91" s="3"/>
      <c r="BD91" s="3"/>
      <c r="CO91" s="180"/>
      <c r="CP91" s="4"/>
      <c r="CR91" s="4"/>
      <c r="CS91" s="4"/>
    </row>
    <row r="92" spans="2:145" ht="11.25" customHeight="1">
      <c r="Q92" s="377"/>
      <c r="R92" s="378"/>
      <c r="S92" s="378"/>
      <c r="T92" s="378"/>
      <c r="U92" s="378"/>
      <c r="V92" s="379"/>
      <c r="W92" s="377"/>
      <c r="X92" s="378"/>
      <c r="Y92" s="378"/>
      <c r="Z92" s="378"/>
      <c r="AA92" s="378"/>
      <c r="AB92" s="379"/>
      <c r="AC92" s="126" t="s">
        <v>2</v>
      </c>
      <c r="AD92" s="3"/>
      <c r="AE92" s="3"/>
      <c r="AF92" s="3"/>
      <c r="AG92" s="3"/>
      <c r="AH92" s="3"/>
      <c r="AI92" s="3" t="s">
        <v>1</v>
      </c>
      <c r="AJ92" s="3"/>
      <c r="AK92" s="3"/>
      <c r="AL92" s="3"/>
      <c r="AM92" s="3"/>
      <c r="AN92" s="3"/>
      <c r="AO92" s="3"/>
      <c r="AP92" s="3"/>
      <c r="AQ92" s="3" t="s">
        <v>0</v>
      </c>
      <c r="AR92" s="3"/>
      <c r="AS92" s="3"/>
      <c r="AT92" s="3"/>
      <c r="AU92" s="3"/>
      <c r="AV92" s="3"/>
      <c r="AW92" s="3"/>
      <c r="AX92" s="3"/>
      <c r="AZ92" s="125"/>
      <c r="BA92" s="3"/>
      <c r="BB92" s="3"/>
      <c r="BC92" s="3"/>
      <c r="BD92" s="3"/>
    </row>
    <row r="93" spans="2:145" ht="11.25" customHeight="1">
      <c r="Q93" s="380"/>
      <c r="R93" s="381"/>
      <c r="S93" s="381"/>
      <c r="T93" s="381"/>
      <c r="U93" s="381"/>
      <c r="V93" s="382"/>
      <c r="W93" s="380"/>
      <c r="X93" s="381"/>
      <c r="Y93" s="381"/>
      <c r="Z93" s="381"/>
      <c r="AA93" s="381"/>
      <c r="AB93" s="382"/>
      <c r="AC93" s="124"/>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2"/>
      <c r="AZ93" s="121"/>
      <c r="BA93" s="3"/>
      <c r="BB93" s="3"/>
      <c r="BC93" s="3"/>
      <c r="BD93" s="3"/>
      <c r="BE93" s="3"/>
      <c r="BP93" s="7"/>
      <c r="BQ93" s="7"/>
      <c r="BR93" s="7"/>
      <c r="BS93" s="7"/>
      <c r="BT93" s="7"/>
      <c r="BU93" s="7"/>
      <c r="BV93" s="7"/>
      <c r="BW93" s="7"/>
      <c r="BX93" s="7"/>
      <c r="BY93" s="7"/>
      <c r="BZ93" s="2"/>
      <c r="CA93" s="2"/>
    </row>
    <row r="94" spans="2:145" ht="11.25" customHeight="1">
      <c r="BA94" s="3"/>
      <c r="BB94" s="3"/>
      <c r="BC94" s="3"/>
      <c r="BD94" s="3"/>
      <c r="BE94" s="3"/>
      <c r="BY94" s="2"/>
      <c r="BZ94" s="2"/>
      <c r="CA94" s="2"/>
    </row>
    <row r="95" spans="2:145" ht="11.25" customHeight="1">
      <c r="BA95" s="3"/>
      <c r="BB95" s="3"/>
      <c r="BC95" s="3"/>
      <c r="BD95" s="3"/>
      <c r="BE95" s="3"/>
      <c r="BY95" s="3"/>
      <c r="BZ95" s="2"/>
      <c r="CA95" s="2"/>
    </row>
    <row r="96" spans="2:145" ht="11.25" customHeight="1">
      <c r="BA96" s="3"/>
      <c r="BB96" s="3"/>
      <c r="BC96" s="3"/>
      <c r="BD96" s="3"/>
      <c r="BE96" s="3"/>
      <c r="BY96" s="2"/>
      <c r="BZ96" s="2"/>
      <c r="CA96" s="2"/>
    </row>
    <row r="97" spans="31:79" ht="11.25" customHeight="1">
      <c r="BA97" s="3"/>
      <c r="BB97" s="3"/>
      <c r="BC97" s="3"/>
      <c r="BD97" s="3"/>
      <c r="BE97" s="3"/>
      <c r="BV97" s="5"/>
      <c r="BW97" s="6"/>
      <c r="BX97" s="4"/>
      <c r="BY97" s="3"/>
      <c r="BZ97" s="2"/>
      <c r="CA97" s="2"/>
    </row>
    <row r="98" spans="31:79" ht="11.25" customHeight="1">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W98" s="5"/>
      <c r="BX98" s="4"/>
      <c r="BY98" s="2"/>
      <c r="BZ98" s="2"/>
      <c r="CA98" s="2"/>
    </row>
    <row r="99" spans="31:79" ht="11.25" customHeight="1">
      <c r="AE99" s="3"/>
      <c r="AF99" s="3"/>
      <c r="AG99" s="3"/>
      <c r="AH99" s="3"/>
      <c r="AI99" s="3"/>
      <c r="AJ99" s="3"/>
      <c r="AK99" s="3"/>
      <c r="AL99" s="3"/>
      <c r="AM99" s="3"/>
      <c r="AN99" s="3"/>
      <c r="AO99" s="3"/>
      <c r="AP99" s="3"/>
      <c r="AQ99" s="3"/>
      <c r="AR99" s="3"/>
      <c r="AS99" s="3"/>
      <c r="AT99" s="3"/>
      <c r="AU99" s="3"/>
      <c r="AV99" s="3"/>
      <c r="AW99" s="3"/>
      <c r="AX99" s="3"/>
      <c r="AY99" s="3"/>
      <c r="BY99" s="3"/>
      <c r="BZ99" s="2"/>
      <c r="CA99" s="2"/>
    </row>
    <row r="100" spans="31:79" ht="11.25" customHeight="1">
      <c r="BY100" s="2"/>
      <c r="BZ100" s="2"/>
      <c r="CA100" s="2"/>
    </row>
    <row r="101" spans="31:79" ht="11.25" customHeight="1">
      <c r="BY101" s="3"/>
      <c r="BZ101" s="2"/>
      <c r="CA101" s="2"/>
    </row>
    <row r="102" spans="31:79" ht="11.25" customHeight="1">
      <c r="BY102" s="2"/>
      <c r="BZ102" s="2"/>
      <c r="CA102" s="2"/>
    </row>
    <row r="103" spans="31:79" ht="11.25" customHeight="1">
      <c r="BY103" s="3"/>
      <c r="BZ103" s="2"/>
      <c r="CA103" s="2"/>
    </row>
    <row r="104" spans="31:79" ht="11.25" customHeight="1">
      <c r="BY104" s="2"/>
      <c r="BZ104" s="2"/>
      <c r="CA104" s="2"/>
    </row>
    <row r="105" spans="31:79" ht="11.25" customHeight="1">
      <c r="BY105" s="3"/>
      <c r="BZ105" s="2"/>
      <c r="CA105" s="2"/>
    </row>
    <row r="106" spans="31:79" ht="11.25" customHeight="1">
      <c r="BY106" s="2"/>
      <c r="BZ106" s="2"/>
      <c r="CA106" s="2"/>
    </row>
    <row r="107" spans="31:79" ht="11.25" customHeight="1">
      <c r="BZ107" s="2"/>
      <c r="CA107" s="2"/>
    </row>
    <row r="108" spans="31:79" ht="11.25" customHeight="1">
      <c r="BZ108" s="2"/>
      <c r="CA108" s="2"/>
    </row>
    <row r="109" spans="31:79" ht="11.25" customHeight="1">
      <c r="BZ109" s="2"/>
      <c r="CA109" s="2"/>
    </row>
    <row r="110" spans="31:79" ht="11.25" customHeight="1">
      <c r="BZ110" s="2"/>
      <c r="CA110" s="2"/>
    </row>
    <row r="111" spans="31:79" ht="11.25" customHeight="1">
      <c r="BZ111" s="2"/>
      <c r="CA111" s="2"/>
    </row>
    <row r="112" spans="31:79" ht="11.25" customHeight="1">
      <c r="BZ112" s="2"/>
      <c r="CA112" s="2"/>
    </row>
    <row r="113" spans="78:79" ht="11.25" customHeight="1">
      <c r="BZ113" s="2"/>
      <c r="CA113" s="2"/>
    </row>
    <row r="114" spans="78:79" ht="11.25" customHeight="1">
      <c r="BZ114" s="2"/>
      <c r="CA114" s="2"/>
    </row>
    <row r="115" spans="78:79" ht="11.25" customHeight="1">
      <c r="BZ115" s="2"/>
      <c r="CA115" s="2"/>
    </row>
  </sheetData>
  <sheetProtection algorithmName="SHA-512" hashValue="aLQ1e1zf6jcVfdE+jER4IIHigtyKaxZ0DFYYwCC3oEauOBy1ivYeUHi9wOrj1RwaEVBKBxGRYOdefjJ0+iZ/nA==" saltValue="7c+d0roVXxxbMGUgtXDWxA==" spinCount="100000" sheet="1" formatCells="0"/>
  <mergeCells count="166">
    <mergeCell ref="BV64:BV66"/>
    <mergeCell ref="BU64:BU66"/>
    <mergeCell ref="Q87:V88"/>
    <mergeCell ref="W87:AB88"/>
    <mergeCell ref="CO88:CO91"/>
    <mergeCell ref="Q89:V93"/>
    <mergeCell ref="W89:AB93"/>
    <mergeCell ref="BU73:BU74"/>
    <mergeCell ref="BV73:BV74"/>
    <mergeCell ref="CO72:CS74"/>
    <mergeCell ref="BV67:BV69"/>
    <mergeCell ref="AC78:AZ79"/>
    <mergeCell ref="AC80:AH80"/>
    <mergeCell ref="AI80:AN80"/>
    <mergeCell ref="BU70:BU72"/>
    <mergeCell ref="BV70:BV72"/>
    <mergeCell ref="BP67:BP69"/>
    <mergeCell ref="BQ67:BQ69"/>
    <mergeCell ref="BR67:BR69"/>
    <mergeCell ref="BS67:BS69"/>
    <mergeCell ref="BT67:BT69"/>
    <mergeCell ref="BU67:BU69"/>
    <mergeCell ref="BT70:BT72"/>
    <mergeCell ref="AO80:AT80"/>
    <mergeCell ref="M55:R56"/>
    <mergeCell ref="H78:H79"/>
    <mergeCell ref="I78:Q79"/>
    <mergeCell ref="R78:R79"/>
    <mergeCell ref="S78:AB79"/>
    <mergeCell ref="K57:L58"/>
    <mergeCell ref="M57:R58"/>
    <mergeCell ref="S57:AP58"/>
    <mergeCell ref="B49:V50"/>
    <mergeCell ref="W49:AZ50"/>
    <mergeCell ref="B53:J54"/>
    <mergeCell ref="K53:L54"/>
    <mergeCell ref="M53:R54"/>
    <mergeCell ref="S53:AP54"/>
    <mergeCell ref="K55:L56"/>
    <mergeCell ref="S55:AP56"/>
    <mergeCell ref="P65:AN66"/>
    <mergeCell ref="D66:I66"/>
    <mergeCell ref="AU80:AZ80"/>
    <mergeCell ref="BR73:BR74"/>
    <mergeCell ref="BS73:BS74"/>
    <mergeCell ref="BT73:BT74"/>
    <mergeCell ref="BT64:BT66"/>
    <mergeCell ref="K59:L60"/>
    <mergeCell ref="M59:R60"/>
    <mergeCell ref="S59:AP60"/>
    <mergeCell ref="X62:AP63"/>
    <mergeCell ref="AT62:AW63"/>
    <mergeCell ref="AX62:BA63"/>
    <mergeCell ref="BR70:BR72"/>
    <mergeCell ref="BS70:BS72"/>
    <mergeCell ref="AR67:AY68"/>
    <mergeCell ref="BP64:BP66"/>
    <mergeCell ref="BQ64:BQ66"/>
    <mergeCell ref="BR64:BR66"/>
    <mergeCell ref="BS64:BS66"/>
    <mergeCell ref="AR69:AY72"/>
    <mergeCell ref="B81:H83"/>
    <mergeCell ref="I81:R83"/>
    <mergeCell ref="B76:F79"/>
    <mergeCell ref="G76:H77"/>
    <mergeCell ref="I76:Q77"/>
    <mergeCell ref="S76:AB77"/>
    <mergeCell ref="AJ71:AJ72"/>
    <mergeCell ref="D69:K72"/>
    <mergeCell ref="L69:S72"/>
    <mergeCell ref="T69:AA70"/>
    <mergeCell ref="AB69:AI72"/>
    <mergeCell ref="AJ69:AQ70"/>
    <mergeCell ref="AK71:AP72"/>
    <mergeCell ref="AQ71:AQ72"/>
    <mergeCell ref="T71:T72"/>
    <mergeCell ref="A73:A74"/>
    <mergeCell ref="BM73:BO74"/>
    <mergeCell ref="BP73:BP74"/>
    <mergeCell ref="BQ73:BQ74"/>
    <mergeCell ref="U71:Z72"/>
    <mergeCell ref="AA71:AA72"/>
    <mergeCell ref="A67:A69"/>
    <mergeCell ref="D67:K68"/>
    <mergeCell ref="L67:S68"/>
    <mergeCell ref="T67:AA68"/>
    <mergeCell ref="AB67:AI68"/>
    <mergeCell ref="AJ67:AQ68"/>
    <mergeCell ref="A70:A72"/>
    <mergeCell ref="BM70:BO72"/>
    <mergeCell ref="BP70:BP72"/>
    <mergeCell ref="BQ70:BQ72"/>
    <mergeCell ref="B30:S30"/>
    <mergeCell ref="C27:E28"/>
    <mergeCell ref="F27:H28"/>
    <mergeCell ref="I27:K28"/>
    <mergeCell ref="W46:AZ47"/>
    <mergeCell ref="C31:V32"/>
    <mergeCell ref="W31:AZ32"/>
    <mergeCell ref="C34:V35"/>
    <mergeCell ref="W34:AH35"/>
    <mergeCell ref="AI34:AZ35"/>
    <mergeCell ref="C37:V38"/>
    <mergeCell ref="W37:AZ38"/>
    <mergeCell ref="L27:M28"/>
    <mergeCell ref="N27:P28"/>
    <mergeCell ref="Q27:R28"/>
    <mergeCell ref="S27:U28"/>
    <mergeCell ref="V27:W28"/>
    <mergeCell ref="X27:BA28"/>
    <mergeCell ref="C40:V41"/>
    <mergeCell ref="W40:AZ41"/>
    <mergeCell ref="C43:V44"/>
    <mergeCell ref="W43:AZ44"/>
    <mergeCell ref="C46:V47"/>
    <mergeCell ref="AD18:AI19"/>
    <mergeCell ref="AJ18:AZ19"/>
    <mergeCell ref="C19:AA24"/>
    <mergeCell ref="AD20:AI21"/>
    <mergeCell ref="AJ20:AZ21"/>
    <mergeCell ref="AD22:AI23"/>
    <mergeCell ref="AJ22:AZ23"/>
    <mergeCell ref="AD24:AI25"/>
    <mergeCell ref="AJ24:AZ25"/>
    <mergeCell ref="BD11:BG12"/>
    <mergeCell ref="AH13:AJ13"/>
    <mergeCell ref="AK13:AM13"/>
    <mergeCell ref="AN13:AO13"/>
    <mergeCell ref="AP13:AR13"/>
    <mergeCell ref="AS13:AT13"/>
    <mergeCell ref="AU13:AW13"/>
    <mergeCell ref="AX13:AY13"/>
    <mergeCell ref="BD13:BE13"/>
    <mergeCell ref="AK4:AO4"/>
    <mergeCell ref="AX5:BA8"/>
    <mergeCell ref="B4:E4"/>
    <mergeCell ref="F4:J4"/>
    <mergeCell ref="K4:O4"/>
    <mergeCell ref="P4:W4"/>
    <mergeCell ref="X4:AA4"/>
    <mergeCell ref="AF4:AJ4"/>
    <mergeCell ref="BT10:BX10"/>
    <mergeCell ref="B1:G2"/>
    <mergeCell ref="H1:J2"/>
    <mergeCell ref="K1:M1"/>
    <mergeCell ref="N1:O2"/>
    <mergeCell ref="P1:R1"/>
    <mergeCell ref="S1:T2"/>
    <mergeCell ref="Y15:Z17"/>
    <mergeCell ref="U1:W1"/>
    <mergeCell ref="X1:Y2"/>
    <mergeCell ref="B10:BA12"/>
    <mergeCell ref="C15:X17"/>
    <mergeCell ref="AI16:AK17"/>
    <mergeCell ref="AL16:AZ17"/>
    <mergeCell ref="AE1:AY1"/>
    <mergeCell ref="AP4:AW4"/>
    <mergeCell ref="AX4:BA4"/>
    <mergeCell ref="B5:E8"/>
    <mergeCell ref="F5:J8"/>
    <mergeCell ref="K5:O8"/>
    <mergeCell ref="P5:W8"/>
    <mergeCell ref="X5:AA8"/>
    <mergeCell ref="AF5:AJ8"/>
    <mergeCell ref="AK5:AO8"/>
    <mergeCell ref="AP5:AW8"/>
  </mergeCells>
  <phoneticPr fontId="2"/>
  <conditionalFormatting sqref="B63:G63">
    <cfRule type="cellIs" dxfId="21" priority="18" operator="greaterThan">
      <formula>0</formula>
    </cfRule>
  </conditionalFormatting>
  <conditionalFormatting sqref="D66:I66">
    <cfRule type="cellIs" dxfId="20" priority="7" operator="greaterThan">
      <formula>0</formula>
    </cfRule>
  </conditionalFormatting>
  <conditionalFormatting sqref="H73">
    <cfRule type="expression" dxfId="19" priority="16">
      <formula>NOT(COUNTIF(INDIRECT(#REF!),H73))</formula>
    </cfRule>
  </conditionalFormatting>
  <conditionalFormatting sqref="S53:AP60">
    <cfRule type="containsBlanks" dxfId="18" priority="4">
      <formula>LEN(TRIM(S53))=0</formula>
    </cfRule>
  </conditionalFormatting>
  <conditionalFormatting sqref="S81:BA81">
    <cfRule type="cellIs" dxfId="17" priority="14" operator="greaterThanOrEqual">
      <formula>11</formula>
    </cfRule>
  </conditionalFormatting>
  <conditionalFormatting sqref="W34">
    <cfRule type="containsBlanks" dxfId="16" priority="13">
      <formula>LEN(TRIM(W34))=0</formula>
    </cfRule>
  </conditionalFormatting>
  <conditionalFormatting sqref="W37">
    <cfRule type="containsBlanks" dxfId="15" priority="2">
      <formula>LEN(TRIM(W37))=0</formula>
    </cfRule>
  </conditionalFormatting>
  <conditionalFormatting sqref="W40">
    <cfRule type="containsBlanks" dxfId="14" priority="1">
      <formula>LEN(TRIM(W40))=0</formula>
    </cfRule>
  </conditionalFormatting>
  <conditionalFormatting sqref="W43">
    <cfRule type="containsBlanks" dxfId="13" priority="10">
      <formula>LEN(TRIM(W43))=0</formula>
    </cfRule>
  </conditionalFormatting>
  <conditionalFormatting sqref="W46">
    <cfRule type="containsBlanks" dxfId="12" priority="9">
      <formula>LEN(TRIM(W46))=0</formula>
    </cfRule>
  </conditionalFormatting>
  <conditionalFormatting sqref="W49">
    <cfRule type="containsBlanks" dxfId="11" priority="8">
      <formula>LEN(TRIM(W49))=0</formula>
    </cfRule>
  </conditionalFormatting>
  <conditionalFormatting sqref="X67:AD68 AB69:AD70 AA71:AD71 AB72:AD72 X73:AD73 X75:AD80">
    <cfRule type="cellIs" dxfId="10" priority="15" operator="lessThanOrEqual">
      <formula>#REF!</formula>
    </cfRule>
  </conditionalFormatting>
  <conditionalFormatting sqref="AB69 T69 AJ69 I76 I78">
    <cfRule type="cellIs" dxfId="9" priority="17" operator="equal">
      <formula>0</formula>
    </cfRule>
  </conditionalFormatting>
  <conditionalFormatting sqref="AI34 BA34:BC35 BE34:BJ35">
    <cfRule type="expression" dxfId="8" priority="12">
      <formula>$M$34="その他"</formula>
    </cfRule>
  </conditionalFormatting>
  <conditionalFormatting sqref="AI34:AZ35">
    <cfRule type="expression" dxfId="7" priority="11">
      <formula>$W$34="その他"</formula>
    </cfRule>
  </conditionalFormatting>
  <conditionalFormatting sqref="AK13 AP13 AU13 W31">
    <cfRule type="containsBlanks" dxfId="6" priority="20">
      <formula>LEN(TRIM(W13))=0</formula>
    </cfRule>
  </conditionalFormatting>
  <conditionalFormatting sqref="AK71">
    <cfRule type="cellIs" dxfId="5" priority="6" operator="equal">
      <formula>0</formula>
    </cfRule>
  </conditionalFormatting>
  <conditionalFormatting sqref="AL16 AJ18 AJ20 AJ22 AJ24 I27 N27 S27">
    <cfRule type="containsBlanks" dxfId="4" priority="3">
      <formula>LEN(TRIM(I16))=0</formula>
    </cfRule>
  </conditionalFormatting>
  <conditionalFormatting sqref="AQ71">
    <cfRule type="cellIs" dxfId="3" priority="5" operator="lessThanOrEqual">
      <formula>#REF!</formula>
    </cfRule>
  </conditionalFormatting>
  <conditionalFormatting sqref="AT62:AW63">
    <cfRule type="containsBlanks" dxfId="2" priority="21">
      <formula>LEN(TRIM(AT62))=0</formula>
    </cfRule>
  </conditionalFormatting>
  <conditionalFormatting sqref="BP67 BP70 BP73">
    <cfRule type="expression" dxfId="1" priority="19" stopIfTrue="1">
      <formula>NOT(COUNTIF(INDIRECT(#REF!),BP67))</formula>
    </cfRule>
  </conditionalFormatting>
  <conditionalFormatting sqref="BP67:BP76">
    <cfRule type="duplicateValues" dxfId="0" priority="22"/>
  </conditionalFormatting>
  <dataValidations count="11">
    <dataValidation type="list" allowBlank="1" showInputMessage="1" showErrorMessage="1" sqref="AK13:AM13 I27:K28" xr:uid="{7FFAFBEE-C883-4954-95E8-AF5E93C50BFD}">
      <formula1>"　,6,7,8,9,10"</formula1>
    </dataValidation>
    <dataValidation operator="greaterThanOrEqual" allowBlank="1" showInputMessage="1" showErrorMessage="1" sqref="L69 T69 AB69 C74 AK71 D67:G72 C73:G73 AJ69 C75:G80 B67:B80" xr:uid="{86FF28C9-1CC3-4442-8CE5-4F64397A7ED6}"/>
    <dataValidation type="list" allowBlank="1" showInputMessage="1" showErrorMessage="1" sqref="AV67:AY68 AV73:AY73 AR69:AY72 AV75:AY80 AZ69:BA80" xr:uid="{2D89F105-D9D8-441A-9C11-D09A719218F6}">
      <formula1>担当者</formula1>
    </dataValidation>
    <dataValidation type="list" showInputMessage="1" showErrorMessage="1" sqref="B63 D66" xr:uid="{EC36F099-749C-4032-B625-3CE4BF732760}">
      <formula1>減免率</formula1>
    </dataValidation>
    <dataValidation type="list" allowBlank="1" showInputMessage="1" showErrorMessage="1" sqref="BI8" xr:uid="{A07DFD7A-C650-47CF-86ED-9A406E74AE59}">
      <formula1>"指定した日付を記入,今日の日付を記入"</formula1>
    </dataValidation>
    <dataValidation type="list" allowBlank="1" showInputMessage="1" showErrorMessage="1" sqref="K1:M1" xr:uid="{77B864ED-0572-4496-B8BD-E4D7E56DABA7}">
      <formula1>"　,5,6,7,8,9,10"</formula1>
    </dataValidation>
    <dataValidation type="list" allowBlank="1" showInputMessage="1" showErrorMessage="1" sqref="AU13:AW13 U1:W1 S27:U28" xr:uid="{A51526C8-1033-4DA4-98D4-E2DF509F781F}">
      <formula1>"　,1,2,3,4,5,6,7,8,9,10,11,12,13,14,15,16,17,18,19,20,21,22,23,24,25,26,27,28,29,30,31"</formula1>
    </dataValidation>
    <dataValidation type="list" allowBlank="1" showInputMessage="1" showErrorMessage="1" sqref="AP13:AR13 P1:R1 N27:P28" xr:uid="{3E827215-80EC-4061-B2CB-392D615F251C}">
      <formula1>"　,1,2,3,4,5,6,7,8,9,10,11,12"</formula1>
    </dataValidation>
    <dataValidation type="list" allowBlank="1" showInputMessage="1" showErrorMessage="1" sqref="W48:Z48" xr:uid="{E6040D50-9F3B-4A19-9F4A-1D913F09C6AA}">
      <formula1>"　,要,不要"</formula1>
    </dataValidation>
    <dataValidation type="list" allowBlank="1" showInputMessage="1" showErrorMessage="1" sqref="W34:AH35" xr:uid="{04D5E52C-F286-48B2-8ADC-7F199F5DC554}">
      <formula1>" 　,製品の性能評価,客先クレーム対策,試作,新製品開発,海外規格評価,その他"</formula1>
    </dataValidation>
    <dataValidation type="list" allowBlank="1" showInputMessage="1" showErrorMessage="1" sqref="AT62:AW63" xr:uid="{2D835FBA-1118-4289-BACE-D723C4C4F9DE}">
      <formula1>"　,1,2,3,4,5,6,7,8,9,10"</formula1>
    </dataValidation>
  </dataValidations>
  <hyperlinks>
    <hyperlink ref="BD32:BD36" r:id="rId1" display="https://www.itic.pref.ibaraki.jp/examination/" xr:uid="{41301A31-B051-4D04-8C7C-3EB183B062F7}"/>
  </hyperlinks>
  <printOptions horizontalCentered="1"/>
  <pageMargins left="0.19685039370078741" right="0.19685039370078741" top="0.15748031496062992" bottom="0.15748031496062992" header="0.31496062992125984" footer="0.31496062992125984"/>
  <pageSetup paperSize="9" scale="87" orientation="portrait" blackAndWhite="1"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CF7AD-819F-461D-8B6F-7DD1DE746C06}">
  <dimension ref="A1:I103"/>
  <sheetViews>
    <sheetView workbookViewId="0">
      <selection activeCell="I2" sqref="I2"/>
    </sheetView>
  </sheetViews>
  <sheetFormatPr defaultRowHeight="13.5"/>
  <cols>
    <col min="1" max="1" width="11.625" style="150" customWidth="1"/>
    <col min="2" max="2" width="5" style="150" customWidth="1"/>
    <col min="3" max="4" width="9" style="150"/>
    <col min="5" max="5" width="5" style="150" customWidth="1"/>
    <col min="6" max="6" width="9" style="150"/>
  </cols>
  <sheetData>
    <row r="1" spans="1:9" ht="19.5" thickBot="1">
      <c r="A1" s="146" t="s">
        <v>93</v>
      </c>
      <c r="B1" s="147"/>
      <c r="C1" s="148" t="s">
        <v>94</v>
      </c>
      <c r="D1" s="149" t="s">
        <v>95</v>
      </c>
      <c r="F1" s="150" t="s">
        <v>96</v>
      </c>
      <c r="H1" t="s">
        <v>97</v>
      </c>
      <c r="I1" t="s">
        <v>111</v>
      </c>
    </row>
    <row r="2" spans="1:9" ht="18.75">
      <c r="A2" s="151">
        <v>0</v>
      </c>
      <c r="B2" s="152"/>
      <c r="C2" s="153" t="s">
        <v>98</v>
      </c>
      <c r="D2" s="154" t="s">
        <v>99</v>
      </c>
    </row>
    <row r="3" spans="1:9" ht="18.75">
      <c r="A3" s="155">
        <v>0.5</v>
      </c>
      <c r="B3" s="152"/>
      <c r="C3" s="156" t="s">
        <v>100</v>
      </c>
      <c r="D3" s="157" t="s">
        <v>99</v>
      </c>
      <c r="F3" s="150">
        <v>0</v>
      </c>
    </row>
    <row r="4" spans="1:9" ht="19.5" thickBot="1">
      <c r="A4" s="158">
        <v>1</v>
      </c>
      <c r="B4" s="152"/>
      <c r="C4" s="156" t="s">
        <v>101</v>
      </c>
      <c r="D4" s="157" t="s">
        <v>99</v>
      </c>
      <c r="F4" s="150">
        <v>1</v>
      </c>
    </row>
    <row r="5" spans="1:9" ht="18.75">
      <c r="C5" s="156" t="s">
        <v>102</v>
      </c>
      <c r="D5" s="157" t="s">
        <v>99</v>
      </c>
      <c r="F5" s="150">
        <v>2</v>
      </c>
    </row>
    <row r="6" spans="1:9" ht="18.75">
      <c r="C6" s="156" t="s">
        <v>103</v>
      </c>
      <c r="D6" s="157" t="s">
        <v>99</v>
      </c>
      <c r="F6" s="150">
        <v>3</v>
      </c>
    </row>
    <row r="7" spans="1:9" ht="18.75">
      <c r="A7" s="147"/>
      <c r="C7" s="159" t="s">
        <v>104</v>
      </c>
      <c r="D7" s="157" t="s">
        <v>105</v>
      </c>
      <c r="F7" s="150">
        <v>4</v>
      </c>
    </row>
    <row r="8" spans="1:9" ht="18.75">
      <c r="A8" s="160"/>
      <c r="C8" s="159" t="s">
        <v>106</v>
      </c>
      <c r="D8" s="157" t="s">
        <v>105</v>
      </c>
      <c r="F8" s="150">
        <v>5</v>
      </c>
    </row>
    <row r="9" spans="1:9" ht="18.75">
      <c r="A9" s="161"/>
      <c r="C9" s="159" t="s">
        <v>107</v>
      </c>
      <c r="D9" s="157" t="s">
        <v>105</v>
      </c>
      <c r="F9" s="150">
        <v>6</v>
      </c>
    </row>
    <row r="10" spans="1:9" ht="18.75">
      <c r="A10" s="161"/>
      <c r="C10" s="159" t="s">
        <v>108</v>
      </c>
      <c r="D10" s="157" t="s">
        <v>105</v>
      </c>
      <c r="F10" s="150">
        <v>7</v>
      </c>
    </row>
    <row r="11" spans="1:9" ht="18.75">
      <c r="A11" s="161"/>
      <c r="C11" s="159" t="s">
        <v>109</v>
      </c>
      <c r="D11" s="157" t="s">
        <v>105</v>
      </c>
      <c r="F11" s="150">
        <v>8</v>
      </c>
    </row>
    <row r="12" spans="1:9" ht="19.5" thickBot="1">
      <c r="A12" s="161"/>
      <c r="C12" s="162" t="s">
        <v>110</v>
      </c>
      <c r="D12" s="163" t="s">
        <v>105</v>
      </c>
      <c r="F12" s="150">
        <v>9</v>
      </c>
    </row>
    <row r="13" spans="1:9">
      <c r="A13" s="161"/>
      <c r="C13" s="164"/>
      <c r="D13" s="165"/>
      <c r="F13" s="150">
        <v>10</v>
      </c>
    </row>
    <row r="14" spans="1:9">
      <c r="A14" s="161"/>
      <c r="C14" s="164"/>
      <c r="D14" s="165"/>
      <c r="F14" s="150">
        <v>11</v>
      </c>
    </row>
    <row r="15" spans="1:9">
      <c r="A15" s="161"/>
      <c r="C15" s="164"/>
      <c r="D15" s="165"/>
      <c r="F15" s="150">
        <v>12</v>
      </c>
    </row>
    <row r="16" spans="1:9">
      <c r="A16" s="161"/>
      <c r="C16" s="164"/>
      <c r="D16" s="165"/>
      <c r="F16" s="150">
        <v>13</v>
      </c>
    </row>
    <row r="17" spans="3:6">
      <c r="C17" s="164"/>
      <c r="D17" s="165"/>
      <c r="F17" s="150">
        <v>14</v>
      </c>
    </row>
    <row r="18" spans="3:6">
      <c r="C18" s="164"/>
      <c r="D18" s="165"/>
      <c r="F18" s="150">
        <v>15</v>
      </c>
    </row>
    <row r="19" spans="3:6">
      <c r="C19" s="164"/>
      <c r="D19" s="165"/>
      <c r="F19" s="150">
        <v>16</v>
      </c>
    </row>
    <row r="20" spans="3:6">
      <c r="C20" s="164"/>
      <c r="D20" s="165"/>
      <c r="F20" s="150">
        <v>17</v>
      </c>
    </row>
    <row r="21" spans="3:6">
      <c r="C21" s="164"/>
      <c r="D21" s="165"/>
      <c r="F21" s="150">
        <v>18</v>
      </c>
    </row>
    <row r="22" spans="3:6">
      <c r="C22" s="164"/>
      <c r="D22" s="165"/>
      <c r="F22" s="150">
        <v>19</v>
      </c>
    </row>
    <row r="23" spans="3:6">
      <c r="C23" s="164"/>
      <c r="D23" s="165"/>
      <c r="F23" s="150">
        <v>20</v>
      </c>
    </row>
    <row r="24" spans="3:6">
      <c r="C24" s="164"/>
      <c r="D24" s="165"/>
      <c r="F24" s="150">
        <v>21</v>
      </c>
    </row>
    <row r="25" spans="3:6">
      <c r="C25" s="164"/>
      <c r="D25" s="165"/>
      <c r="F25" s="150">
        <v>22</v>
      </c>
    </row>
    <row r="26" spans="3:6">
      <c r="C26" s="164"/>
      <c r="D26" s="165"/>
      <c r="F26" s="150">
        <v>23</v>
      </c>
    </row>
    <row r="27" spans="3:6">
      <c r="C27" s="164"/>
      <c r="D27" s="165"/>
      <c r="F27" s="150">
        <v>24</v>
      </c>
    </row>
    <row r="28" spans="3:6">
      <c r="C28" s="164"/>
      <c r="D28" s="165"/>
      <c r="F28" s="150">
        <v>25</v>
      </c>
    </row>
    <row r="29" spans="3:6">
      <c r="C29" s="164"/>
      <c r="D29" s="165"/>
      <c r="F29" s="150">
        <v>26</v>
      </c>
    </row>
    <row r="30" spans="3:6">
      <c r="C30" s="164"/>
      <c r="D30" s="165"/>
      <c r="F30" s="150">
        <v>27</v>
      </c>
    </row>
    <row r="31" spans="3:6">
      <c r="C31" s="164"/>
      <c r="D31" s="165"/>
      <c r="F31" s="150">
        <v>28</v>
      </c>
    </row>
    <row r="32" spans="3:6">
      <c r="C32" s="164"/>
      <c r="D32" s="165"/>
      <c r="F32" s="150">
        <v>29</v>
      </c>
    </row>
    <row r="33" spans="3:6">
      <c r="C33" s="164"/>
      <c r="D33" s="165"/>
      <c r="F33" s="150">
        <v>30</v>
      </c>
    </row>
    <row r="34" spans="3:6">
      <c r="C34" s="164"/>
      <c r="D34" s="165"/>
      <c r="F34" s="150">
        <v>31</v>
      </c>
    </row>
    <row r="35" spans="3:6">
      <c r="F35" s="150">
        <v>32</v>
      </c>
    </row>
    <row r="36" spans="3:6">
      <c r="F36" s="150">
        <v>33</v>
      </c>
    </row>
    <row r="37" spans="3:6">
      <c r="F37" s="150">
        <v>34</v>
      </c>
    </row>
    <row r="38" spans="3:6">
      <c r="F38" s="150">
        <v>35</v>
      </c>
    </row>
    <row r="39" spans="3:6">
      <c r="F39" s="150">
        <v>36</v>
      </c>
    </row>
    <row r="40" spans="3:6">
      <c r="F40" s="150">
        <v>37</v>
      </c>
    </row>
    <row r="41" spans="3:6">
      <c r="F41" s="150">
        <v>38</v>
      </c>
    </row>
    <row r="42" spans="3:6">
      <c r="F42" s="150">
        <v>39</v>
      </c>
    </row>
    <row r="43" spans="3:6">
      <c r="F43" s="150">
        <v>40</v>
      </c>
    </row>
    <row r="44" spans="3:6">
      <c r="F44" s="150">
        <v>41</v>
      </c>
    </row>
    <row r="45" spans="3:6">
      <c r="F45" s="150">
        <v>42</v>
      </c>
    </row>
    <row r="46" spans="3:6">
      <c r="F46" s="150">
        <v>43</v>
      </c>
    </row>
    <row r="47" spans="3:6">
      <c r="F47" s="150">
        <v>44</v>
      </c>
    </row>
    <row r="48" spans="3:6">
      <c r="F48" s="150">
        <v>45</v>
      </c>
    </row>
    <row r="49" spans="6:6">
      <c r="F49" s="150">
        <v>46</v>
      </c>
    </row>
    <row r="50" spans="6:6">
      <c r="F50" s="150">
        <v>47</v>
      </c>
    </row>
    <row r="51" spans="6:6">
      <c r="F51" s="150">
        <v>48</v>
      </c>
    </row>
    <row r="52" spans="6:6">
      <c r="F52" s="150">
        <v>49</v>
      </c>
    </row>
    <row r="53" spans="6:6">
      <c r="F53" s="150">
        <v>50</v>
      </c>
    </row>
    <row r="54" spans="6:6">
      <c r="F54" s="150">
        <v>51</v>
      </c>
    </row>
    <row r="55" spans="6:6">
      <c r="F55" s="150">
        <v>52</v>
      </c>
    </row>
    <row r="56" spans="6:6">
      <c r="F56" s="150">
        <v>53</v>
      </c>
    </row>
    <row r="57" spans="6:6">
      <c r="F57" s="150">
        <v>54</v>
      </c>
    </row>
    <row r="58" spans="6:6">
      <c r="F58" s="150">
        <v>55</v>
      </c>
    </row>
    <row r="59" spans="6:6">
      <c r="F59" s="150">
        <v>56</v>
      </c>
    </row>
    <row r="60" spans="6:6">
      <c r="F60" s="150">
        <v>57</v>
      </c>
    </row>
    <row r="61" spans="6:6">
      <c r="F61" s="150">
        <v>58</v>
      </c>
    </row>
    <row r="62" spans="6:6">
      <c r="F62" s="150">
        <v>59</v>
      </c>
    </row>
    <row r="63" spans="6:6">
      <c r="F63" s="150">
        <v>60</v>
      </c>
    </row>
    <row r="64" spans="6:6">
      <c r="F64" s="150">
        <v>61</v>
      </c>
    </row>
    <row r="65" spans="6:6">
      <c r="F65" s="150">
        <v>62</v>
      </c>
    </row>
    <row r="66" spans="6:6">
      <c r="F66" s="150">
        <v>63</v>
      </c>
    </row>
    <row r="67" spans="6:6">
      <c r="F67" s="150">
        <v>64</v>
      </c>
    </row>
    <row r="68" spans="6:6">
      <c r="F68" s="150">
        <v>65</v>
      </c>
    </row>
    <row r="69" spans="6:6">
      <c r="F69" s="150">
        <v>66</v>
      </c>
    </row>
    <row r="70" spans="6:6">
      <c r="F70" s="150">
        <v>67</v>
      </c>
    </row>
    <row r="71" spans="6:6">
      <c r="F71" s="150">
        <v>68</v>
      </c>
    </row>
    <row r="72" spans="6:6">
      <c r="F72" s="150">
        <v>69</v>
      </c>
    </row>
    <row r="73" spans="6:6">
      <c r="F73" s="150">
        <v>70</v>
      </c>
    </row>
    <row r="74" spans="6:6">
      <c r="F74" s="150">
        <v>71</v>
      </c>
    </row>
    <row r="75" spans="6:6">
      <c r="F75" s="150">
        <v>72</v>
      </c>
    </row>
    <row r="76" spans="6:6">
      <c r="F76" s="150">
        <v>73</v>
      </c>
    </row>
    <row r="77" spans="6:6">
      <c r="F77" s="150">
        <v>74</v>
      </c>
    </row>
    <row r="78" spans="6:6">
      <c r="F78" s="150">
        <v>75</v>
      </c>
    </row>
    <row r="79" spans="6:6">
      <c r="F79" s="150">
        <v>76</v>
      </c>
    </row>
    <row r="80" spans="6:6">
      <c r="F80" s="150">
        <v>77</v>
      </c>
    </row>
    <row r="81" spans="6:6">
      <c r="F81" s="150">
        <v>78</v>
      </c>
    </row>
    <row r="82" spans="6:6">
      <c r="F82" s="150">
        <v>79</v>
      </c>
    </row>
    <row r="83" spans="6:6">
      <c r="F83" s="150">
        <v>80</v>
      </c>
    </row>
    <row r="84" spans="6:6">
      <c r="F84" s="150">
        <v>81</v>
      </c>
    </row>
    <row r="85" spans="6:6">
      <c r="F85" s="150">
        <v>82</v>
      </c>
    </row>
    <row r="86" spans="6:6">
      <c r="F86" s="150">
        <v>83</v>
      </c>
    </row>
    <row r="87" spans="6:6">
      <c r="F87" s="150">
        <v>84</v>
      </c>
    </row>
    <row r="88" spans="6:6">
      <c r="F88" s="150">
        <v>85</v>
      </c>
    </row>
    <row r="89" spans="6:6">
      <c r="F89" s="150">
        <v>86</v>
      </c>
    </row>
    <row r="90" spans="6:6">
      <c r="F90" s="150">
        <v>87</v>
      </c>
    </row>
    <row r="91" spans="6:6">
      <c r="F91" s="150">
        <v>88</v>
      </c>
    </row>
    <row r="92" spans="6:6">
      <c r="F92" s="150">
        <v>89</v>
      </c>
    </row>
    <row r="93" spans="6:6">
      <c r="F93" s="150">
        <v>90</v>
      </c>
    </row>
    <row r="94" spans="6:6">
      <c r="F94" s="150">
        <v>91</v>
      </c>
    </row>
    <row r="95" spans="6:6">
      <c r="F95" s="150">
        <v>92</v>
      </c>
    </row>
    <row r="96" spans="6:6">
      <c r="F96" s="150">
        <v>93</v>
      </c>
    </row>
    <row r="97" spans="6:6">
      <c r="F97" s="150">
        <v>94</v>
      </c>
    </row>
    <row r="98" spans="6:6">
      <c r="F98" s="150">
        <v>95</v>
      </c>
    </row>
    <row r="99" spans="6:6">
      <c r="F99" s="150">
        <v>96</v>
      </c>
    </row>
    <row r="100" spans="6:6">
      <c r="F100" s="150">
        <v>97</v>
      </c>
    </row>
    <row r="101" spans="6:6">
      <c r="F101" s="150">
        <v>98</v>
      </c>
    </row>
    <row r="102" spans="6:6">
      <c r="F102" s="150">
        <v>99</v>
      </c>
    </row>
    <row r="103" spans="6:6">
      <c r="F103" s="150">
        <v>100</v>
      </c>
    </row>
  </sheetData>
  <phoneticPr fontId="2"/>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成績書交付申請書</vt:lpstr>
      <vt:lpstr>成績書交付申請書【記入例】</vt:lpstr>
      <vt:lpstr>プルダウン用シート</vt:lpstr>
      <vt:lpstr>成績書交付申請書!Print_Area</vt:lpstr>
      <vt:lpstr>成績書交付申請書【記入例】!Print_Area</vt:lpstr>
      <vt:lpstr>プルダウン用シート!減免率</vt:lpstr>
      <vt:lpstr>四半期1始</vt:lpstr>
      <vt:lpstr>四半期1終</vt:lpstr>
      <vt:lpstr>四半期2始</vt:lpstr>
      <vt:lpstr>四半期2終</vt:lpstr>
      <vt:lpstr>四半期3始</vt:lpstr>
      <vt:lpstr>四半期3終</vt:lpstr>
      <vt:lpstr>四半期4始</vt:lpstr>
      <vt:lpstr>四半期4終</vt:lpstr>
      <vt:lpstr>プルダウン用シート!担当者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H28HPProBook-01</dc:creator>
  <cp:lastModifiedBy>吉田(博)</cp:lastModifiedBy>
  <dcterms:created xsi:type="dcterms:W3CDTF">2024-09-30T07:52:51Z</dcterms:created>
  <dcterms:modified xsi:type="dcterms:W3CDTF">2025-04-02T01:33:49Z</dcterms:modified>
</cp:coreProperties>
</file>